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4" autoFilterDateGrouping="0"/>
  </bookViews>
  <sheets>
    <sheet name="T.Hop" sheetId="1" r:id="rId1"/>
    <sheet name="K17E1" sheetId="2" r:id="rId2"/>
    <sheet name="K17E2" sheetId="12" r:id="rId3"/>
    <sheet name="K17E3" sheetId="13" r:id="rId4"/>
    <sheet name="K17E4" sheetId="14" r:id="rId5"/>
  </sheets>
  <definedNames>
    <definedName name="_xlnm._FilterDatabase" localSheetId="0" hidden="1">T.Hop!$A$3:$P$102</definedName>
    <definedName name="Data1">T.Hop!$B$2:$Q$103</definedName>
  </definedNames>
  <calcPr calcId="144525"/>
</workbook>
</file>

<file path=xl/calcChain.xml><?xml version="1.0" encoding="utf-8"?>
<calcChain xmlns="http://schemas.openxmlformats.org/spreadsheetml/2006/main">
  <c r="C31" i="14" l="1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28" i="13"/>
  <c r="D28" i="13"/>
  <c r="E28" i="13"/>
  <c r="F28" i="13"/>
  <c r="G28" i="13"/>
  <c r="C29" i="13"/>
  <c r="D29" i="13"/>
  <c r="E29" i="13"/>
  <c r="F29" i="13"/>
  <c r="G29" i="13"/>
  <c r="C30" i="13"/>
  <c r="D30" i="13"/>
  <c r="E30" i="13"/>
  <c r="F30" i="13"/>
  <c r="G30" i="13"/>
  <c r="C31" i="13"/>
  <c r="D31" i="13"/>
  <c r="E31" i="13"/>
  <c r="F31" i="13"/>
  <c r="G31" i="13"/>
  <c r="C32" i="13"/>
  <c r="D32" i="13"/>
  <c r="E32" i="13"/>
  <c r="F32" i="13"/>
  <c r="G32" i="13"/>
  <c r="C33" i="13"/>
  <c r="D33" i="13"/>
  <c r="E33" i="13"/>
  <c r="F33" i="13"/>
  <c r="G33" i="13"/>
  <c r="C34" i="13"/>
  <c r="D34" i="13"/>
  <c r="E34" i="13"/>
  <c r="F34" i="13"/>
  <c r="G34" i="13"/>
  <c r="C35" i="13"/>
  <c r="D35" i="13"/>
  <c r="E35" i="13"/>
  <c r="F35" i="13"/>
  <c r="G35" i="13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6" i="14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6" i="1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E6" i="2" l="1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F6" i="12"/>
  <c r="E6" i="12"/>
  <c r="D6" i="12"/>
  <c r="C6" i="12"/>
  <c r="C6" i="2"/>
  <c r="C25" i="2" l="1"/>
  <c r="D25" i="2"/>
  <c r="E25" i="2"/>
  <c r="F25" i="2"/>
  <c r="F6" i="14" l="1"/>
  <c r="E6" i="14"/>
  <c r="D6" i="14"/>
  <c r="C6" i="14"/>
  <c r="C24" i="2"/>
  <c r="D24" i="2"/>
  <c r="E24" i="2"/>
  <c r="F24" i="2"/>
  <c r="F6" i="13"/>
  <c r="E6" i="13"/>
  <c r="D6" i="13"/>
  <c r="C6" i="13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F6" i="2"/>
  <c r="D6" i="2"/>
  <c r="J236" i="1"/>
  <c r="J278" i="1" s="1"/>
  <c r="I153" i="1"/>
</calcChain>
</file>

<file path=xl/comments1.xml><?xml version="1.0" encoding="utf-8"?>
<comments xmlns="http://schemas.openxmlformats.org/spreadsheetml/2006/main">
  <authors>
    <author>tuyensinhthongke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<sst xmlns="http://schemas.openxmlformats.org/spreadsheetml/2006/main" count="892" uniqueCount="178">
  <si>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</si>
  <si>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</si>
  <si>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</si>
  <si>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</si>
  <si>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</si>
  <si>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</si>
  <si>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</si>
  <si>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</si>
  <si>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</si>
  <si>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Trần Thị </t>
  </si>
  <si>
    <t xml:space="preserve">Nguyễn Thị </t>
  </si>
  <si>
    <t>Nga</t>
  </si>
  <si>
    <t>Ngân</t>
  </si>
  <si>
    <t>Hoàng Thị</t>
  </si>
  <si>
    <t>Hằng</t>
  </si>
  <si>
    <t>Nguyễn Thị</t>
  </si>
  <si>
    <t>Hiền</t>
  </si>
  <si>
    <t>Nguyễn Thị Thu</t>
  </si>
  <si>
    <t>Hạnh</t>
  </si>
  <si>
    <t>Thảo</t>
  </si>
  <si>
    <t>Huyền</t>
  </si>
  <si>
    <t>Trang</t>
  </si>
  <si>
    <t>Hường</t>
  </si>
  <si>
    <t>Lan</t>
  </si>
  <si>
    <t>Linh</t>
  </si>
  <si>
    <t>Nhung</t>
  </si>
  <si>
    <t>Phương</t>
  </si>
  <si>
    <t>Ngọc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</si>
  <si>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</si>
  <si>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</si>
  <si>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</si>
  <si>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</si>
  <si>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</si>
  <si>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</si>
  <si>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</si>
  <si>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</si>
  <si>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</si>
  <si>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</si>
  <si>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</si>
  <si>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</si>
  <si>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</si>
  <si>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</si>
  <si>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</si>
  <si>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</si>
  <si>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</si>
  <si>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</si>
  <si>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Minh</t>
  </si>
  <si>
    <t xml:space="preserve">Nguyễn Ngọc </t>
  </si>
  <si>
    <t>Huyên</t>
  </si>
  <si>
    <t>Tú</t>
  </si>
  <si>
    <t>Bình</t>
  </si>
  <si>
    <t>Nguyễn Quang</t>
  </si>
  <si>
    <t>Huy</t>
  </si>
  <si>
    <t>Nguyễn Thị Hà</t>
  </si>
  <si>
    <t xml:space="preserve">Lưu Thị </t>
  </si>
  <si>
    <t>Hồng</t>
  </si>
  <si>
    <t>Xuân</t>
  </si>
  <si>
    <t>Đức</t>
  </si>
  <si>
    <t>Hưng</t>
  </si>
  <si>
    <t>Phạm Văn</t>
  </si>
  <si>
    <t>Thùy</t>
  </si>
  <si>
    <t>Trần Minh</t>
  </si>
  <si>
    <t>Ca 1</t>
  </si>
  <si>
    <t>Ca 2</t>
  </si>
  <si>
    <t>Ca 3</t>
  </si>
  <si>
    <t>TRR</t>
  </si>
  <si>
    <t>C4</t>
  </si>
  <si>
    <t>PLKT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</si>
  <si>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</si>
  <si>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</si>
  <si>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</si>
  <si>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</si>
  <si>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</si>
  <si>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</si>
  <si>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</si>
  <si>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</si>
  <si>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</si>
  <si>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</si>
  <si>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</si>
  <si>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</si>
  <si>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</si>
  <si>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</si>
  <si>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</si>
  <si>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</si>
  <si>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</si>
  <si>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</si>
  <si>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</si>
  <si>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</si>
  <si>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</si>
  <si>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</si>
  <si>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</si>
  <si>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</si>
  <si>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</si>
  <si>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</si>
  <si>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</si>
  <si>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</si>
  <si>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</si>
  <si>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</si>
  <si>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</si>
  <si>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</si>
  <si>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</si>
  <si>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</si>
  <si>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</si>
  <si>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</si>
  <si>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</si>
  <si>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</si>
  <si>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</si>
  <si>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</si>
  <si>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</si>
  <si>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</si>
  <si>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</si>
  <si>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</si>
  <si>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</si>
  <si>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</si>
  <si>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</si>
  <si>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</si>
  <si>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</si>
  <si>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</si>
  <si>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</si>
  <si>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</si>
  <si>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</si>
  <si>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</si>
  <si>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</si>
  <si>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</si>
  <si>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</si>
  <si>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</si>
  <si>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</si>
  <si>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</si>
  <si>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</si>
  <si>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</si>
  <si>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</si>
  <si>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</si>
  <si>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</si>
  <si>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</si>
  <si>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</si>
  <si>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</si>
  <si>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</si>
  <si>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</si>
  <si>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</si>
  <si>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</si>
  <si>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</si>
  <si>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</si>
  <si>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</si>
  <si>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</si>
  <si>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</si>
  <si>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</si>
  <si>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</si>
  <si>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</si>
  <si>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</si>
  <si>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</si>
  <si>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</si>
  <si>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</si>
  <si>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</si>
  <si>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</si>
  <si>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</si>
  <si>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</si>
  <si>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</si>
  <si>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</si>
  <si>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</si>
  <si>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</si>
  <si>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</si>
  <si>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</si>
  <si>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</si>
  <si>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</si>
  <si>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</si>
  <si>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</si>
  <si>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>NLKT</t>
  </si>
  <si>
    <t>TA3</t>
  </si>
  <si>
    <t>C5</t>
  </si>
  <si>
    <t>TH</t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</si>
  <si>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</si>
  <si>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t>A302</t>
  </si>
  <si>
    <t>A303</t>
  </si>
  <si>
    <t>B303</t>
  </si>
  <si>
    <t>B403</t>
  </si>
  <si>
    <t>Thời gian:  18h 00' ngày 26 tháng 6 năm 2022</t>
  </si>
  <si>
    <t>Học phần:  Tin học</t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</si>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</sst>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175">
    <xf numFmtId="0" fontId="0" fillId="0" borderId="0" xfId="0"/>
    <xf numFmtId="0" fontId="3" fillId="2" borderId="10" xfId="0" applyFont="1" applyFill="1" applyBorder="1" applyAlignment="1"/>
    <xf numFmtId="0" fontId="4" fillId="2" borderId="9" xfId="0" applyFont="1" applyFill="1" applyBorder="1" applyAlignment="1"/>
    <xf numFmtId="0" fontId="3" fillId="0" borderId="10" xfId="0" applyFont="1" applyBorder="1"/>
    <xf numFmtId="0" fontId="3" fillId="2" borderId="11" xfId="0" applyFont="1" applyFill="1" applyBorder="1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26" xfId="4" applyFont="1" applyBorder="1" applyAlignment="1">
      <alignment horizontal="center" vertical="center" wrapText="1"/>
    </xf>
    <xf numFmtId="0" fontId="14" fillId="0" borderId="27" xfId="4" applyFont="1" applyBorder="1" applyAlignment="1">
      <alignment horizontal="right" vertical="center" wrapText="1"/>
    </xf>
    <xf numFmtId="0" fontId="14" fillId="0" borderId="28" xfId="4" applyFont="1" applyBorder="1" applyAlignment="1">
      <alignment horizontal="left" vertical="center" wrapText="1"/>
    </xf>
    <xf numFmtId="14" fontId="14" fillId="0" borderId="26" xfId="4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3" fillId="0" borderId="0" xfId="0" applyFont="1" applyAlignment="1">
      <alignment horizontal="right"/>
    </xf>
    <xf numFmtId="14" fontId="3" fillId="2" borderId="8" xfId="0" applyNumberFormat="1" applyFont="1" applyFill="1" applyBorder="1" applyAlignment="1"/>
    <xf numFmtId="14" fontId="4" fillId="2" borderId="9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18" fillId="2" borderId="11" xfId="0" applyNumberFormat="1" applyFont="1" applyFill="1" applyBorder="1" applyAlignment="1"/>
    <xf numFmtId="14" fontId="17" fillId="2" borderId="12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/>
    <xf numFmtId="14" fontId="8" fillId="2" borderId="12" xfId="0" applyNumberFormat="1" applyFont="1" applyFill="1" applyBorder="1" applyAlignment="1">
      <alignment horizontal="center"/>
    </xf>
    <xf numFmtId="14" fontId="19" fillId="2" borderId="10" xfId="0" applyNumberFormat="1" applyFont="1" applyFill="1" applyBorder="1" applyAlignment="1"/>
    <xf numFmtId="14" fontId="18" fillId="2" borderId="9" xfId="0" applyNumberFormat="1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4" fontId="19" fillId="2" borderId="8" xfId="0" applyNumberFormat="1" applyFont="1" applyFill="1" applyBorder="1" applyAlignment="1"/>
    <xf numFmtId="0" fontId="19" fillId="2" borderId="8" xfId="0" applyFont="1" applyFill="1" applyBorder="1" applyAlignment="1"/>
    <xf numFmtId="14" fontId="17" fillId="0" borderId="12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9" fillId="2" borderId="10" xfId="0" applyFont="1" applyFill="1" applyBorder="1" applyAlignme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0" borderId="0" xfId="0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horizontal="center"/>
    </xf>
    <xf numFmtId="0" fontId="4" fillId="0" borderId="0" xfId="0" applyFont="1"/>
    <xf numFmtId="0" fontId="21" fillId="0" borderId="0" xfId="0" applyFont="1" applyFill="1"/>
    <xf numFmtId="0" fontId="3" fillId="0" borderId="1" xfId="0" applyFont="1" applyBorder="1"/>
    <xf numFmtId="0" fontId="5" fillId="0" borderId="0" xfId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3" fillId="0" borderId="12" xfId="0" applyFont="1" applyBorder="1"/>
    <xf numFmtId="166" fontId="3" fillId="0" borderId="12" xfId="0" applyNumberFormat="1" applyFont="1" applyBorder="1" applyAlignment="1">
      <alignment horizontal="center"/>
    </xf>
    <xf numFmtId="0" fontId="5" fillId="0" borderId="10" xfId="0" applyFont="1" applyBorder="1"/>
    <xf numFmtId="166" fontId="5" fillId="0" borderId="12" xfId="0" applyNumberFormat="1" applyFont="1" applyBorder="1" applyAlignment="1">
      <alignment horizontal="center"/>
    </xf>
    <xf numFmtId="0" fontId="5" fillId="0" borderId="16" xfId="0" applyFont="1" applyBorder="1"/>
    <xf numFmtId="166" fontId="5" fillId="0" borderId="17" xfId="0" applyNumberFormat="1" applyFont="1" applyBorder="1" applyAlignment="1">
      <alignment horizontal="center"/>
    </xf>
    <xf numFmtId="0" fontId="5" fillId="0" borderId="18" xfId="0" applyFont="1" applyBorder="1"/>
    <xf numFmtId="166" fontId="5" fillId="0" borderId="20" xfId="0" applyNumberFormat="1" applyFont="1" applyBorder="1" applyAlignment="1">
      <alignment horizontal="center"/>
    </xf>
    <xf numFmtId="166" fontId="3" fillId="0" borderId="12" xfId="0" quotePrefix="1" applyNumberFormat="1" applyFont="1" applyBorder="1" applyAlignment="1">
      <alignment horizontal="center"/>
    </xf>
    <xf numFmtId="0" fontId="3" fillId="0" borderId="18" xfId="0" applyFont="1" applyBorder="1"/>
    <xf numFmtId="166" fontId="3" fillId="0" borderId="20" xfId="0" applyNumberFormat="1" applyFont="1" applyBorder="1" applyAlignment="1">
      <alignment horizontal="center"/>
    </xf>
    <xf numFmtId="166" fontId="5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0" fillId="0" borderId="10" xfId="0" applyFont="1" applyBorder="1"/>
    <xf numFmtId="166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/>
    <xf numFmtId="166" fontId="3" fillId="0" borderId="12" xfId="0" applyNumberFormat="1" applyFont="1" applyBorder="1"/>
    <xf numFmtId="0" fontId="5" fillId="0" borderId="12" xfId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18" xfId="0" applyFont="1" applyBorder="1"/>
    <xf numFmtId="166" fontId="3" fillId="0" borderId="20" xfId="0" applyNumberFormat="1" applyFont="1" applyBorder="1"/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0" fillId="0" borderId="23" xfId="0" applyFont="1" applyBorder="1"/>
    <xf numFmtId="166" fontId="24" fillId="0" borderId="25" xfId="0" applyNumberFormat="1" applyFont="1" applyBorder="1" applyAlignment="1">
      <alignment horizontal="center"/>
    </xf>
    <xf numFmtId="0" fontId="3" fillId="0" borderId="23" xfId="0" applyFont="1" applyBorder="1"/>
    <xf numFmtId="166" fontId="3" fillId="0" borderId="25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4" fontId="15" fillId="2" borderId="12" xfId="0" applyNumberFormat="1" applyFont="1" applyFill="1" applyBorder="1" applyAlignment="1">
      <alignment horizontal="center"/>
    </xf>
    <xf numFmtId="14" fontId="20" fillId="0" borderId="12" xfId="0" applyNumberFormat="1" applyFont="1" applyBorder="1" applyAlignment="1">
      <alignment horizontal="center"/>
    </xf>
    <xf numFmtId="0" fontId="3" fillId="2" borderId="0" xfId="0" applyFont="1" applyFill="1"/>
    <xf numFmtId="0" fontId="7" fillId="2" borderId="11" xfId="0" applyFont="1" applyFill="1" applyBorder="1" applyAlignment="1"/>
    <xf numFmtId="0" fontId="4" fillId="2" borderId="15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23" fillId="2" borderId="11" xfId="0" applyFont="1" applyFill="1" applyBorder="1"/>
    <xf numFmtId="0" fontId="23" fillId="2" borderId="15" xfId="0" applyFont="1" applyFill="1" applyBorder="1"/>
    <xf numFmtId="0" fontId="23" fillId="2" borderId="21" xfId="0" applyFont="1" applyFill="1" applyBorder="1"/>
    <xf numFmtId="0" fontId="23" fillId="2" borderId="24" xfId="0" applyFont="1" applyFill="1" applyBorder="1"/>
    <xf numFmtId="0" fontId="4" fillId="2" borderId="24" xfId="0" applyFont="1" applyFill="1" applyBorder="1"/>
    <xf numFmtId="0" fontId="23" fillId="2" borderId="19" xfId="0" applyFont="1" applyFill="1" applyBorder="1"/>
    <xf numFmtId="0" fontId="13" fillId="0" borderId="10" xfId="0" applyFont="1" applyBorder="1"/>
    <xf numFmtId="0" fontId="14" fillId="0" borderId="11" xfId="0" applyFont="1" applyBorder="1"/>
    <xf numFmtId="14" fontId="13" fillId="0" borderId="12" xfId="0" applyNumberFormat="1" applyFont="1" applyBorder="1"/>
    <xf numFmtId="0" fontId="26" fillId="0" borderId="10" xfId="0" applyFont="1" applyBorder="1"/>
    <xf numFmtId="0" fontId="27" fillId="0" borderId="11" xfId="0" applyFont="1" applyBorder="1"/>
    <xf numFmtId="14" fontId="26" fillId="0" borderId="12" xfId="0" applyNumberFormat="1" applyFont="1" applyBorder="1"/>
    <xf numFmtId="14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28" fillId="0" borderId="10" xfId="0" applyFont="1" applyBorder="1"/>
    <xf numFmtId="14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19" fillId="2" borderId="15" xfId="0" applyNumberFormat="1" applyFont="1" applyFill="1" applyBorder="1" applyAlignment="1"/>
    <xf numFmtId="0" fontId="13" fillId="0" borderId="8" xfId="0" applyFont="1" applyBorder="1" applyAlignment="1">
      <alignment horizontal="left"/>
    </xf>
    <xf numFmtId="0" fontId="10" fillId="0" borderId="10" xfId="2" applyFont="1" applyBorder="1" applyAlignment="1">
      <alignment wrapText="1"/>
    </xf>
    <xf numFmtId="0" fontId="13" fillId="0" borderId="8" xfId="0" applyFont="1" applyBorder="1"/>
    <xf numFmtId="0" fontId="3" fillId="0" borderId="10" xfId="0" applyFont="1" applyBorder="1" applyAlignment="1">
      <alignment wrapText="1"/>
    </xf>
    <xf numFmtId="0" fontId="3" fillId="2" borderId="32" xfId="0" applyFont="1" applyFill="1" applyBorder="1" applyAlignment="1"/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26" fillId="0" borderId="8" xfId="0" applyFont="1" applyBorder="1"/>
    <xf numFmtId="0" fontId="3" fillId="2" borderId="5" xfId="0" applyFont="1" applyFill="1" applyBorder="1" applyAlignment="1"/>
    <xf numFmtId="0" fontId="29" fillId="0" borderId="11" xfId="0" applyFont="1" applyBorder="1"/>
    <xf numFmtId="14" fontId="14" fillId="0" borderId="9" xfId="0" applyNumberFormat="1" applyFont="1" applyBorder="1"/>
    <xf numFmtId="0" fontId="14" fillId="0" borderId="9" xfId="0" applyFont="1" applyBorder="1"/>
    <xf numFmtId="0" fontId="27" fillId="0" borderId="9" xfId="0" applyFont="1" applyBorder="1"/>
    <xf numFmtId="0" fontId="4" fillId="2" borderId="6" xfId="0" applyFont="1" applyFill="1" applyBorder="1" applyAlignment="1">
      <alignment horizontal="left"/>
    </xf>
    <xf numFmtId="14" fontId="29" fillId="0" borderId="9" xfId="0" applyNumberFormat="1" applyFont="1" applyBorder="1"/>
    <xf numFmtId="14" fontId="5" fillId="0" borderId="12" xfId="0" applyNumberFormat="1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0" fillId="0" borderId="15" xfId="2" applyFont="1" applyBorder="1" applyAlignment="1">
      <alignment wrapText="1"/>
    </xf>
    <xf numFmtId="14" fontId="19" fillId="0" borderId="15" xfId="0" applyNumberFormat="1" applyFont="1" applyBorder="1" applyAlignment="1"/>
    <xf numFmtId="0" fontId="3" fillId="0" borderId="32" xfId="0" applyFont="1" applyBorder="1" applyAlignment="1">
      <alignment wrapText="1"/>
    </xf>
    <xf numFmtId="0" fontId="6" fillId="0" borderId="15" xfId="0" applyFont="1" applyBorder="1" applyAlignment="1"/>
    <xf numFmtId="14" fontId="19" fillId="2" borderId="14" xfId="0" applyNumberFormat="1" applyFont="1" applyFill="1" applyBorder="1" applyAlignment="1"/>
    <xf numFmtId="14" fontId="19" fillId="2" borderId="5" xfId="0" applyNumberFormat="1" applyFont="1" applyFill="1" applyBorder="1" applyAlignment="1"/>
    <xf numFmtId="0" fontId="3" fillId="2" borderId="5" xfId="3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4" fontId="18" fillId="2" borderId="6" xfId="0" applyNumberFormat="1" applyFont="1" applyFill="1" applyBorder="1" applyAlignment="1"/>
    <xf numFmtId="0" fontId="4" fillId="2" borderId="13" xfId="0" applyFont="1" applyFill="1" applyBorder="1" applyAlignment="1"/>
    <xf numFmtId="0" fontId="4" fillId="2" borderId="6" xfId="3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14" fontId="17" fillId="2" borderId="6" xfId="0" applyNumberFormat="1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14" fillId="0" borderId="33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164" fontId="14" fillId="0" borderId="4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center"/>
    </xf>
    <xf numFmtId="0" fontId="13" fillId="0" borderId="3" xfId="4" applyFont="1" applyBorder="1" applyAlignment="1">
      <alignment vertical="center"/>
    </xf>
    <xf numFmtId="14" fontId="13" fillId="0" borderId="2" xfId="4" applyNumberFormat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4" xfId="4" applyFont="1" applyBorder="1" applyAlignment="1">
      <alignment horizontal="center" vertical="center"/>
    </xf>
    <xf numFmtId="0" fontId="13" fillId="0" borderId="4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7" xfId="4" applyFont="1" applyBorder="1" applyAlignment="1">
      <alignment horizontal="center" vertical="center"/>
    </xf>
    <xf numFmtId="164" fontId="14" fillId="0" borderId="7" xfId="4" applyNumberFormat="1" applyFont="1" applyBorder="1" applyAlignment="1">
      <alignment horizontal="center" vertical="center"/>
    </xf>
    <xf numFmtId="0" fontId="13" fillId="0" borderId="5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14" fontId="13" fillId="0" borderId="5" xfId="4" applyNumberFormat="1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14" fontId="13" fillId="0" borderId="7" xfId="4" applyNumberFormat="1" applyFont="1" applyBorder="1" applyAlignment="1">
      <alignment horizontal="center" vertical="center"/>
    </xf>
    <xf numFmtId="0" fontId="13" fillId="0" borderId="7" xfId="4" applyFont="1" applyBorder="1" applyAlignment="1">
      <alignment vertical="center"/>
    </xf>
    <xf numFmtId="0" fontId="13" fillId="0" borderId="29" xfId="4" applyFont="1" applyBorder="1" applyAlignment="1">
      <alignment horizontal="center" vertical="center"/>
    </xf>
    <xf numFmtId="164" fontId="14" fillId="0" borderId="29" xfId="4" applyNumberFormat="1" applyFont="1" applyBorder="1" applyAlignment="1">
      <alignment horizontal="center" vertical="center"/>
    </xf>
    <xf numFmtId="0" fontId="13" fillId="0" borderId="30" xfId="4" applyFont="1" applyBorder="1" applyAlignment="1">
      <alignment vertical="center"/>
    </xf>
    <xf numFmtId="0" fontId="13" fillId="0" borderId="31" xfId="4" applyFont="1" applyBorder="1" applyAlignment="1">
      <alignment vertical="center"/>
    </xf>
    <xf numFmtId="14" fontId="13" fillId="0" borderId="30" xfId="4" applyNumberFormat="1" applyFont="1" applyBorder="1" applyAlignment="1">
      <alignment horizontal="center" vertical="center"/>
    </xf>
    <xf numFmtId="0" fontId="8" fillId="0" borderId="30" xfId="4" applyFont="1" applyBorder="1" applyAlignment="1">
      <alignment horizontal="center" vertical="center"/>
    </xf>
    <xf numFmtId="14" fontId="13" fillId="0" borderId="29" xfId="4" applyNumberFormat="1" applyFont="1" applyBorder="1" applyAlignment="1">
      <alignment horizontal="center" vertical="center"/>
    </xf>
    <xf numFmtId="0" fontId="13" fillId="0" borderId="29" xfId="4" applyFont="1" applyBorder="1" applyAlignment="1">
      <alignment vertical="center"/>
    </xf>
    <xf numFmtId="0" fontId="8" fillId="0" borderId="7" xfId="4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6"/>
  <sheetViews>
    <sheetView workbookViewId="0">
      <pane xSplit="5" ySplit="3" topLeftCell="F79" activePane="bottomRight" state="frozen"/>
      <selection pane="topRight" activeCell="F1" sqref="F1"/>
      <selection pane="bottomLeft" activeCell="A4" sqref="A4"/>
      <selection pane="bottomRight" activeCell="E104" sqref="E104"/>
    </sheetView>
  </sheetViews>
  <sheetFormatPr defaultRowHeight="15.75" x14ac:dyDescent="0.25"/>
  <cols>
    <col min="1" max="1" width="5.21875" style="21" customWidth="1"/>
    <col min="2" max="2" width="5.44140625" style="43" customWidth="1"/>
    <col min="3" max="3" width="15.88671875" style="21" bestFit="1" customWidth="1"/>
    <col min="4" max="4" width="8.88671875" style="87"/>
    <col min="5" max="5" width="10.109375" style="44" bestFit="1" customWidth="1"/>
    <col min="6" max="6" width="11" style="21" customWidth="1"/>
    <col min="7" max="7" width="7.21875" style="21" customWidth="1"/>
    <col min="8" max="8" width="8.88671875" style="21"/>
    <col min="9" max="9" width="10.109375" style="21" bestFit="1" customWidth="1"/>
    <col min="10" max="16384" width="8.88671875" style="21"/>
  </cols>
  <sheetData>
    <row r="1" spans="1:17" ht="24" customHeight="1" x14ac:dyDescent="0.25">
      <c r="I1" s="45">
        <v>44738</v>
      </c>
    </row>
    <row r="2" spans="1:17" x14ac:dyDescent="0.25">
      <c r="C2" s="21">
        <v>2</v>
      </c>
      <c r="D2" s="87">
        <v>3</v>
      </c>
      <c r="E2" s="46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</row>
    <row r="3" spans="1:17" x14ac:dyDescent="0.25">
      <c r="A3" s="47" t="s">
        <v>0</v>
      </c>
      <c r="B3" s="48" t="s">
        <v>1</v>
      </c>
      <c r="C3" s="47" t="s">
        <v>2</v>
      </c>
      <c r="D3" s="87" t="s">
        <v>3</v>
      </c>
      <c r="E3" s="44" t="s">
        <v>4</v>
      </c>
      <c r="F3" s="21" t="s">
        <v>5</v>
      </c>
      <c r="G3" s="21" t="s">
        <v>6</v>
      </c>
      <c r="I3" s="21" t="s">
        <v>62</v>
      </c>
      <c r="K3" s="21" t="s">
        <v>63</v>
      </c>
      <c r="M3" s="21" t="s">
        <v>64</v>
      </c>
      <c r="O3" s="21" t="s">
        <v>66</v>
      </c>
      <c r="Q3" s="21" t="s">
        <v>168</v>
      </c>
    </row>
    <row r="4" spans="1:17" x14ac:dyDescent="0.25">
      <c r="A4" s="49">
        <v>1</v>
      </c>
      <c r="B4" s="50">
        <v>1</v>
      </c>
      <c r="C4" s="27" t="s">
        <v>68</v>
      </c>
      <c r="D4" s="30" t="s">
        <v>69</v>
      </c>
      <c r="E4" s="39">
        <v>30085</v>
      </c>
      <c r="F4" s="21" t="s">
        <v>139</v>
      </c>
      <c r="G4" s="51">
        <v>12</v>
      </c>
      <c r="I4" s="21" t="s">
        <v>67</v>
      </c>
      <c r="K4" s="21" t="s">
        <v>166</v>
      </c>
      <c r="M4" s="21" t="s">
        <v>167</v>
      </c>
      <c r="O4" s="21" t="s">
        <v>167</v>
      </c>
      <c r="Q4" s="21" t="s">
        <v>169</v>
      </c>
    </row>
    <row r="5" spans="1:17" x14ac:dyDescent="0.25">
      <c r="A5" s="49">
        <v>2</v>
      </c>
      <c r="B5" s="50">
        <v>2</v>
      </c>
      <c r="C5" s="99" t="s">
        <v>10</v>
      </c>
      <c r="D5" s="100" t="s">
        <v>50</v>
      </c>
      <c r="E5" s="101">
        <v>36334</v>
      </c>
      <c r="F5" s="21" t="s">
        <v>164</v>
      </c>
      <c r="G5" s="51"/>
      <c r="I5" s="21" t="s">
        <v>67</v>
      </c>
      <c r="K5" s="21" t="s">
        <v>166</v>
      </c>
      <c r="M5" s="21" t="s">
        <v>167</v>
      </c>
      <c r="O5" s="21" t="s">
        <v>167</v>
      </c>
      <c r="Q5" s="21" t="s">
        <v>169</v>
      </c>
    </row>
    <row r="6" spans="1:17" x14ac:dyDescent="0.25">
      <c r="A6" s="49">
        <v>3</v>
      </c>
      <c r="B6" s="50">
        <v>3</v>
      </c>
      <c r="C6" s="27" t="s">
        <v>70</v>
      </c>
      <c r="D6" s="33" t="s">
        <v>7</v>
      </c>
      <c r="E6" s="34">
        <v>37929</v>
      </c>
      <c r="F6" s="22" t="s">
        <v>139</v>
      </c>
      <c r="G6" s="51">
        <v>13</v>
      </c>
      <c r="I6" s="21" t="s">
        <v>67</v>
      </c>
      <c r="K6" s="21" t="s">
        <v>166</v>
      </c>
      <c r="M6" s="21" t="s">
        <v>167</v>
      </c>
      <c r="O6" s="21" t="s">
        <v>167</v>
      </c>
      <c r="Q6" s="21" t="s">
        <v>169</v>
      </c>
    </row>
    <row r="7" spans="1:17" x14ac:dyDescent="0.25">
      <c r="A7" s="49">
        <v>4</v>
      </c>
      <c r="B7" s="50">
        <v>4</v>
      </c>
      <c r="C7" s="102" t="s">
        <v>142</v>
      </c>
      <c r="D7" s="124" t="s">
        <v>57</v>
      </c>
      <c r="E7" s="104">
        <v>32236</v>
      </c>
      <c r="F7" s="21" t="s">
        <v>164</v>
      </c>
      <c r="G7" s="51"/>
      <c r="I7" s="21" t="s">
        <v>67</v>
      </c>
      <c r="K7" s="21" t="s">
        <v>166</v>
      </c>
      <c r="M7" s="21" t="s">
        <v>167</v>
      </c>
      <c r="O7" s="21" t="s">
        <v>167</v>
      </c>
      <c r="Q7" s="21" t="s">
        <v>169</v>
      </c>
    </row>
    <row r="8" spans="1:17" x14ac:dyDescent="0.25">
      <c r="A8" s="49">
        <v>5</v>
      </c>
      <c r="B8" s="50">
        <v>5</v>
      </c>
      <c r="C8" s="27" t="s">
        <v>71</v>
      </c>
      <c r="D8" s="26" t="s">
        <v>7</v>
      </c>
      <c r="E8" s="40">
        <v>33160</v>
      </c>
      <c r="F8" s="21" t="s">
        <v>139</v>
      </c>
      <c r="G8" s="51">
        <v>14</v>
      </c>
      <c r="I8" s="21" t="s">
        <v>67</v>
      </c>
      <c r="K8" s="21" t="s">
        <v>166</v>
      </c>
      <c r="M8" s="21" t="s">
        <v>167</v>
      </c>
      <c r="O8" s="21" t="s">
        <v>167</v>
      </c>
      <c r="Q8" s="21" t="s">
        <v>169</v>
      </c>
    </row>
    <row r="9" spans="1:17" x14ac:dyDescent="0.25">
      <c r="A9" s="49">
        <v>6</v>
      </c>
      <c r="B9" s="50">
        <v>6</v>
      </c>
      <c r="C9" s="99" t="s">
        <v>143</v>
      </c>
      <c r="D9" s="105" t="s">
        <v>144</v>
      </c>
      <c r="E9" s="101">
        <v>37701</v>
      </c>
      <c r="F9" s="21" t="s">
        <v>164</v>
      </c>
      <c r="G9" s="51"/>
      <c r="I9" s="21" t="s">
        <v>67</v>
      </c>
      <c r="K9" s="21" t="s">
        <v>166</v>
      </c>
      <c r="M9" s="21" t="s">
        <v>167</v>
      </c>
      <c r="O9" s="21" t="s">
        <v>167</v>
      </c>
      <c r="Q9" s="21" t="s">
        <v>169</v>
      </c>
    </row>
    <row r="10" spans="1:17" x14ac:dyDescent="0.25">
      <c r="A10" s="49">
        <v>7</v>
      </c>
      <c r="B10" s="50">
        <v>7</v>
      </c>
      <c r="C10" s="27" t="s">
        <v>72</v>
      </c>
      <c r="D10" s="28" t="s">
        <v>7</v>
      </c>
      <c r="E10" s="29">
        <v>36042</v>
      </c>
      <c r="F10" s="22" t="s">
        <v>139</v>
      </c>
      <c r="G10" s="51">
        <v>15</v>
      </c>
      <c r="I10" s="21" t="s">
        <v>67</v>
      </c>
      <c r="K10" s="21" t="s">
        <v>166</v>
      </c>
      <c r="M10" s="21" t="s">
        <v>167</v>
      </c>
      <c r="O10" s="21" t="s">
        <v>167</v>
      </c>
      <c r="Q10" s="21" t="s">
        <v>169</v>
      </c>
    </row>
    <row r="11" spans="1:17" x14ac:dyDescent="0.25">
      <c r="A11" s="49">
        <v>8</v>
      </c>
      <c r="B11" s="50">
        <v>8</v>
      </c>
      <c r="C11" s="99" t="s">
        <v>145</v>
      </c>
      <c r="D11" s="106" t="s">
        <v>14</v>
      </c>
      <c r="E11" s="101">
        <v>28629</v>
      </c>
      <c r="F11" s="21" t="s">
        <v>164</v>
      </c>
      <c r="G11" s="51"/>
      <c r="I11" s="21" t="s">
        <v>67</v>
      </c>
      <c r="K11" s="21" t="s">
        <v>166</v>
      </c>
      <c r="M11" s="21" t="s">
        <v>167</v>
      </c>
      <c r="O11" s="21" t="s">
        <v>167</v>
      </c>
      <c r="Q11" s="21" t="s">
        <v>169</v>
      </c>
    </row>
    <row r="12" spans="1:17" x14ac:dyDescent="0.25">
      <c r="A12" s="49">
        <v>9</v>
      </c>
      <c r="B12" s="50">
        <v>9</v>
      </c>
      <c r="C12" s="1" t="s">
        <v>73</v>
      </c>
      <c r="D12" s="35" t="s">
        <v>8</v>
      </c>
      <c r="E12" s="39">
        <v>36876</v>
      </c>
      <c r="F12" s="21" t="s">
        <v>139</v>
      </c>
      <c r="G12" s="51">
        <v>16</v>
      </c>
      <c r="I12" s="21" t="s">
        <v>67</v>
      </c>
      <c r="K12" s="21" t="s">
        <v>166</v>
      </c>
      <c r="M12" s="21" t="s">
        <v>167</v>
      </c>
      <c r="O12" s="21" t="s">
        <v>167</v>
      </c>
      <c r="Q12" s="21" t="s">
        <v>169</v>
      </c>
    </row>
    <row r="13" spans="1:17" x14ac:dyDescent="0.25">
      <c r="A13" s="49">
        <v>10</v>
      </c>
      <c r="B13" s="50">
        <v>10</v>
      </c>
      <c r="C13" s="99" t="s">
        <v>146</v>
      </c>
      <c r="D13" s="106" t="s">
        <v>14</v>
      </c>
      <c r="E13" s="101">
        <v>35668</v>
      </c>
      <c r="F13" s="21" t="s">
        <v>164</v>
      </c>
      <c r="G13" s="51"/>
      <c r="I13" s="21" t="s">
        <v>67</v>
      </c>
      <c r="K13" s="21" t="s">
        <v>166</v>
      </c>
      <c r="M13" s="21" t="s">
        <v>167</v>
      </c>
      <c r="O13" s="21" t="s">
        <v>167</v>
      </c>
      <c r="Q13" s="21" t="s">
        <v>169</v>
      </c>
    </row>
    <row r="14" spans="1:17" x14ac:dyDescent="0.25">
      <c r="A14" s="49">
        <v>11</v>
      </c>
      <c r="B14" s="50">
        <v>11</v>
      </c>
      <c r="C14" s="27" t="s">
        <v>10</v>
      </c>
      <c r="D14" s="28" t="s">
        <v>74</v>
      </c>
      <c r="E14" s="34">
        <v>37508</v>
      </c>
      <c r="F14" s="22" t="s">
        <v>139</v>
      </c>
      <c r="G14" s="51">
        <v>17</v>
      </c>
      <c r="I14" s="21" t="s">
        <v>67</v>
      </c>
      <c r="K14" s="21" t="s">
        <v>166</v>
      </c>
      <c r="M14" s="21" t="s">
        <v>167</v>
      </c>
      <c r="O14" s="21" t="s">
        <v>167</v>
      </c>
      <c r="Q14" s="21" t="s">
        <v>169</v>
      </c>
    </row>
    <row r="15" spans="1:17" x14ac:dyDescent="0.25">
      <c r="A15" s="49">
        <v>12</v>
      </c>
      <c r="B15" s="50">
        <v>12</v>
      </c>
      <c r="C15" s="114" t="s">
        <v>147</v>
      </c>
      <c r="D15" s="123" t="s">
        <v>14</v>
      </c>
      <c r="E15" s="108">
        <v>35579</v>
      </c>
      <c r="F15" s="21" t="s">
        <v>164</v>
      </c>
      <c r="G15" s="51"/>
      <c r="I15" s="21" t="s">
        <v>67</v>
      </c>
      <c r="K15" s="21" t="s">
        <v>166</v>
      </c>
      <c r="M15" s="21" t="s">
        <v>167</v>
      </c>
      <c r="O15" s="21" t="s">
        <v>167</v>
      </c>
      <c r="Q15" s="21" t="s">
        <v>169</v>
      </c>
    </row>
    <row r="16" spans="1:17" x14ac:dyDescent="0.25">
      <c r="A16" s="49">
        <v>13</v>
      </c>
      <c r="B16" s="50">
        <v>13</v>
      </c>
      <c r="C16" s="27" t="s">
        <v>54</v>
      </c>
      <c r="D16" s="26" t="s">
        <v>75</v>
      </c>
      <c r="E16" s="40">
        <v>35297</v>
      </c>
      <c r="F16" s="21" t="s">
        <v>139</v>
      </c>
      <c r="G16" s="51">
        <v>18</v>
      </c>
      <c r="I16" s="21" t="s">
        <v>67</v>
      </c>
      <c r="K16" s="21" t="s">
        <v>166</v>
      </c>
      <c r="M16" s="21" t="s">
        <v>167</v>
      </c>
      <c r="O16" s="21" t="s">
        <v>167</v>
      </c>
      <c r="Q16" s="21" t="s">
        <v>169</v>
      </c>
    </row>
    <row r="17" spans="1:17" x14ac:dyDescent="0.25">
      <c r="A17" s="49">
        <v>14</v>
      </c>
      <c r="B17" s="50">
        <v>14</v>
      </c>
      <c r="C17" s="107" t="s">
        <v>138</v>
      </c>
      <c r="D17" s="126" t="s">
        <v>18</v>
      </c>
      <c r="E17" s="108">
        <v>36379</v>
      </c>
      <c r="F17" s="21" t="s">
        <v>164</v>
      </c>
      <c r="G17" s="51"/>
      <c r="I17" s="21" t="s">
        <v>67</v>
      </c>
      <c r="K17" s="21" t="s">
        <v>166</v>
      </c>
      <c r="M17" s="21" t="s">
        <v>167</v>
      </c>
      <c r="O17" s="21" t="s">
        <v>167</v>
      </c>
      <c r="Q17" s="21" t="s">
        <v>169</v>
      </c>
    </row>
    <row r="18" spans="1:17" x14ac:dyDescent="0.25">
      <c r="A18" s="49">
        <v>15</v>
      </c>
      <c r="B18" s="50">
        <v>15</v>
      </c>
      <c r="C18" s="32" t="s">
        <v>76</v>
      </c>
      <c r="D18" s="28" t="s">
        <v>77</v>
      </c>
      <c r="E18" s="29">
        <v>36048</v>
      </c>
      <c r="F18" s="22" t="s">
        <v>139</v>
      </c>
      <c r="G18" s="51">
        <v>19</v>
      </c>
      <c r="I18" s="21" t="s">
        <v>67</v>
      </c>
      <c r="K18" s="21" t="s">
        <v>166</v>
      </c>
      <c r="M18" s="21" t="s">
        <v>167</v>
      </c>
      <c r="O18" s="21" t="s">
        <v>167</v>
      </c>
      <c r="Q18" s="21" t="s">
        <v>169</v>
      </c>
    </row>
    <row r="19" spans="1:17" x14ac:dyDescent="0.25">
      <c r="A19" s="49">
        <v>16</v>
      </c>
      <c r="B19" s="50">
        <v>16</v>
      </c>
      <c r="C19" s="99" t="s">
        <v>148</v>
      </c>
      <c r="D19" s="100" t="s">
        <v>18</v>
      </c>
      <c r="E19" s="101">
        <v>36702</v>
      </c>
      <c r="F19" s="21" t="s">
        <v>164</v>
      </c>
      <c r="G19" s="51"/>
      <c r="I19" s="21" t="s">
        <v>67</v>
      </c>
      <c r="K19" s="21" t="s">
        <v>166</v>
      </c>
      <c r="M19" s="21" t="s">
        <v>167</v>
      </c>
      <c r="O19" s="21" t="s">
        <v>167</v>
      </c>
      <c r="Q19" s="21" t="s">
        <v>169</v>
      </c>
    </row>
    <row r="20" spans="1:17" x14ac:dyDescent="0.25">
      <c r="A20" s="49">
        <v>17</v>
      </c>
      <c r="B20" s="50">
        <v>17</v>
      </c>
      <c r="C20" s="36" t="s">
        <v>78</v>
      </c>
      <c r="D20" s="33" t="s">
        <v>79</v>
      </c>
      <c r="E20" s="38">
        <v>36309</v>
      </c>
      <c r="F20" s="21" t="s">
        <v>139</v>
      </c>
      <c r="G20" s="51">
        <v>20</v>
      </c>
      <c r="I20" s="21" t="s">
        <v>67</v>
      </c>
      <c r="K20" s="21" t="s">
        <v>166</v>
      </c>
      <c r="M20" s="21" t="s">
        <v>167</v>
      </c>
      <c r="O20" s="21" t="s">
        <v>167</v>
      </c>
      <c r="Q20" s="21" t="s">
        <v>169</v>
      </c>
    </row>
    <row r="21" spans="1:17" x14ac:dyDescent="0.25">
      <c r="A21" s="49">
        <v>18</v>
      </c>
      <c r="B21" s="50">
        <v>18</v>
      </c>
      <c r="C21" s="99" t="s">
        <v>140</v>
      </c>
      <c r="D21" s="105" t="s">
        <v>141</v>
      </c>
      <c r="E21" s="101">
        <v>29990</v>
      </c>
      <c r="F21" s="21" t="s">
        <v>164</v>
      </c>
      <c r="G21" s="51"/>
      <c r="I21" s="21" t="s">
        <v>67</v>
      </c>
      <c r="K21" s="21" t="s">
        <v>166</v>
      </c>
      <c r="M21" s="21" t="s">
        <v>167</v>
      </c>
      <c r="O21" s="21" t="s">
        <v>167</v>
      </c>
      <c r="Q21" s="21" t="s">
        <v>169</v>
      </c>
    </row>
    <row r="22" spans="1:17" x14ac:dyDescent="0.25">
      <c r="A22" s="49">
        <v>19</v>
      </c>
      <c r="B22" s="50">
        <v>19</v>
      </c>
      <c r="C22" s="32" t="s">
        <v>10</v>
      </c>
      <c r="D22" s="28" t="s">
        <v>80</v>
      </c>
      <c r="E22" s="29">
        <v>37797</v>
      </c>
      <c r="F22" s="22" t="s">
        <v>139</v>
      </c>
      <c r="G22" s="51">
        <v>21</v>
      </c>
      <c r="I22" s="21" t="s">
        <v>67</v>
      </c>
      <c r="K22" s="21" t="s">
        <v>166</v>
      </c>
      <c r="M22" s="21" t="s">
        <v>167</v>
      </c>
      <c r="O22" s="21" t="s">
        <v>167</v>
      </c>
      <c r="Q22" s="21" t="s">
        <v>169</v>
      </c>
    </row>
    <row r="23" spans="1:17" x14ac:dyDescent="0.25">
      <c r="A23" s="49">
        <v>20</v>
      </c>
      <c r="B23" s="50">
        <v>20</v>
      </c>
      <c r="C23" s="114" t="s">
        <v>10</v>
      </c>
      <c r="D23" s="122" t="s">
        <v>55</v>
      </c>
      <c r="E23" s="101">
        <v>37688</v>
      </c>
      <c r="F23" s="21" t="s">
        <v>164</v>
      </c>
      <c r="G23" s="51"/>
      <c r="I23" s="21" t="s">
        <v>67</v>
      </c>
      <c r="K23" s="21" t="s">
        <v>166</v>
      </c>
      <c r="M23" s="21" t="s">
        <v>167</v>
      </c>
      <c r="O23" s="21" t="s">
        <v>167</v>
      </c>
      <c r="Q23" s="21" t="s">
        <v>169</v>
      </c>
    </row>
    <row r="24" spans="1:17" x14ac:dyDescent="0.25">
      <c r="A24" s="49">
        <v>21</v>
      </c>
      <c r="B24" s="50">
        <v>21</v>
      </c>
      <c r="C24" s="27" t="s">
        <v>44</v>
      </c>
      <c r="D24" s="30" t="s">
        <v>80</v>
      </c>
      <c r="E24" s="38">
        <v>30337</v>
      </c>
      <c r="F24" s="21" t="s">
        <v>139</v>
      </c>
      <c r="G24" s="51">
        <v>22</v>
      </c>
      <c r="I24" s="21" t="s">
        <v>67</v>
      </c>
      <c r="K24" s="21" t="s">
        <v>166</v>
      </c>
      <c r="M24" s="21" t="s">
        <v>167</v>
      </c>
      <c r="O24" s="21" t="s">
        <v>167</v>
      </c>
      <c r="Q24" s="21" t="s">
        <v>169</v>
      </c>
    </row>
    <row r="25" spans="1:17" x14ac:dyDescent="0.25">
      <c r="A25" s="49">
        <v>22</v>
      </c>
      <c r="B25" s="50">
        <v>22</v>
      </c>
      <c r="C25" s="114" t="s">
        <v>17</v>
      </c>
      <c r="D25" s="123" t="s">
        <v>22</v>
      </c>
      <c r="E25" s="101">
        <v>36800</v>
      </c>
      <c r="F25" s="21" t="s">
        <v>164</v>
      </c>
      <c r="G25" s="51"/>
      <c r="I25" s="21" t="s">
        <v>67</v>
      </c>
      <c r="K25" s="21" t="s">
        <v>166</v>
      </c>
      <c r="M25" s="21" t="s">
        <v>167</v>
      </c>
      <c r="O25" s="21" t="s">
        <v>167</v>
      </c>
      <c r="Q25" s="21" t="s">
        <v>169</v>
      </c>
    </row>
    <row r="26" spans="1:17" x14ac:dyDescent="0.25">
      <c r="A26" s="49">
        <v>23</v>
      </c>
      <c r="B26" s="50">
        <v>23</v>
      </c>
      <c r="C26" s="25" t="s">
        <v>81</v>
      </c>
      <c r="D26" s="28" t="s">
        <v>82</v>
      </c>
      <c r="E26" s="29">
        <v>37911</v>
      </c>
      <c r="F26" s="22" t="s">
        <v>139</v>
      </c>
      <c r="G26" s="51">
        <v>23</v>
      </c>
      <c r="I26" s="21" t="s">
        <v>67</v>
      </c>
      <c r="K26" s="21" t="s">
        <v>166</v>
      </c>
      <c r="M26" s="21" t="s">
        <v>167</v>
      </c>
      <c r="O26" s="21" t="s">
        <v>167</v>
      </c>
      <c r="Q26" s="21" t="s">
        <v>169</v>
      </c>
    </row>
    <row r="27" spans="1:17" x14ac:dyDescent="0.25">
      <c r="A27" s="49">
        <v>24</v>
      </c>
      <c r="B27" s="50">
        <v>24</v>
      </c>
      <c r="C27" s="119" t="s">
        <v>149</v>
      </c>
      <c r="D27" s="124" t="s">
        <v>52</v>
      </c>
      <c r="E27" s="104">
        <v>36027</v>
      </c>
      <c r="F27" s="21" t="s">
        <v>164</v>
      </c>
      <c r="G27" s="51"/>
      <c r="I27" s="21" t="s">
        <v>67</v>
      </c>
      <c r="K27" s="21" t="s">
        <v>166</v>
      </c>
      <c r="M27" s="21" t="s">
        <v>167</v>
      </c>
      <c r="O27" s="21" t="s">
        <v>167</v>
      </c>
      <c r="Q27" s="21" t="s">
        <v>169</v>
      </c>
    </row>
    <row r="28" spans="1:17" x14ac:dyDescent="0.25">
      <c r="A28" s="49">
        <v>25</v>
      </c>
      <c r="B28" s="50">
        <v>25</v>
      </c>
      <c r="C28" s="36" t="s">
        <v>15</v>
      </c>
      <c r="D28" s="28" t="s">
        <v>83</v>
      </c>
      <c r="E28" s="38">
        <v>37688</v>
      </c>
      <c r="F28" s="21" t="s">
        <v>139</v>
      </c>
      <c r="G28" s="51">
        <v>24</v>
      </c>
      <c r="I28" s="21" t="s">
        <v>67</v>
      </c>
      <c r="K28" s="21" t="s">
        <v>166</v>
      </c>
      <c r="M28" s="21" t="s">
        <v>167</v>
      </c>
      <c r="O28" s="21" t="s">
        <v>167</v>
      </c>
      <c r="Q28" s="21" t="s">
        <v>169</v>
      </c>
    </row>
    <row r="29" spans="1:17" x14ac:dyDescent="0.25">
      <c r="A29" s="49">
        <v>26</v>
      </c>
      <c r="B29" s="50">
        <v>26</v>
      </c>
      <c r="C29" s="114" t="s">
        <v>51</v>
      </c>
      <c r="D29" s="122" t="s">
        <v>150</v>
      </c>
      <c r="E29" s="108">
        <v>36064</v>
      </c>
      <c r="F29" s="21" t="s">
        <v>164</v>
      </c>
      <c r="G29" s="51"/>
      <c r="I29" s="21" t="s">
        <v>67</v>
      </c>
      <c r="K29" s="21" t="s">
        <v>166</v>
      </c>
      <c r="M29" s="21" t="s">
        <v>167</v>
      </c>
      <c r="O29" s="21" t="s">
        <v>167</v>
      </c>
      <c r="Q29" s="21" t="s">
        <v>169</v>
      </c>
    </row>
    <row r="30" spans="1:17" x14ac:dyDescent="0.25">
      <c r="A30" s="49">
        <v>27</v>
      </c>
      <c r="B30" s="50">
        <v>27</v>
      </c>
      <c r="C30" s="32" t="s">
        <v>84</v>
      </c>
      <c r="D30" s="28" t="s">
        <v>14</v>
      </c>
      <c r="E30" s="29">
        <v>34807</v>
      </c>
      <c r="F30" s="22" t="s">
        <v>139</v>
      </c>
      <c r="G30" s="51">
        <v>25</v>
      </c>
      <c r="I30" s="21" t="s">
        <v>67</v>
      </c>
      <c r="K30" s="21" t="s">
        <v>166</v>
      </c>
      <c r="M30" s="21" t="s">
        <v>167</v>
      </c>
      <c r="O30" s="21" t="s">
        <v>167</v>
      </c>
      <c r="Q30" s="21" t="s">
        <v>169</v>
      </c>
    </row>
    <row r="31" spans="1:17" x14ac:dyDescent="0.25">
      <c r="A31" s="49">
        <v>28</v>
      </c>
      <c r="B31" s="50">
        <v>28</v>
      </c>
      <c r="C31" s="99" t="s">
        <v>13</v>
      </c>
      <c r="D31" s="100" t="s">
        <v>20</v>
      </c>
      <c r="E31" s="101">
        <v>36042</v>
      </c>
      <c r="F31" s="21" t="s">
        <v>164</v>
      </c>
      <c r="G31" s="51"/>
      <c r="I31" s="21" t="s">
        <v>67</v>
      </c>
      <c r="K31" s="21" t="s">
        <v>166</v>
      </c>
      <c r="M31" s="21" t="s">
        <v>167</v>
      </c>
      <c r="O31" s="21" t="s">
        <v>167</v>
      </c>
      <c r="Q31" s="21" t="s">
        <v>169</v>
      </c>
    </row>
    <row r="32" spans="1:17" x14ac:dyDescent="0.25">
      <c r="A32" s="49">
        <v>29</v>
      </c>
      <c r="B32" s="50">
        <v>29</v>
      </c>
      <c r="C32" s="32" t="s">
        <v>85</v>
      </c>
      <c r="D32" s="28" t="s">
        <v>86</v>
      </c>
      <c r="E32" s="38">
        <v>37896</v>
      </c>
      <c r="F32" s="21" t="s">
        <v>139</v>
      </c>
      <c r="G32" s="51">
        <v>26</v>
      </c>
      <c r="I32" s="21" t="s">
        <v>67</v>
      </c>
      <c r="K32" s="21" t="s">
        <v>166</v>
      </c>
      <c r="M32" s="21" t="s">
        <v>167</v>
      </c>
      <c r="O32" s="21" t="s">
        <v>167</v>
      </c>
      <c r="Q32" s="21" t="s">
        <v>169</v>
      </c>
    </row>
    <row r="33" spans="1:17" x14ac:dyDescent="0.25">
      <c r="A33" s="49">
        <v>30</v>
      </c>
      <c r="B33" s="50">
        <v>30</v>
      </c>
      <c r="C33" s="99" t="s">
        <v>10</v>
      </c>
      <c r="D33" s="100" t="s">
        <v>20</v>
      </c>
      <c r="E33" s="101">
        <v>36202</v>
      </c>
      <c r="F33" s="21" t="s">
        <v>164</v>
      </c>
      <c r="G33" s="51"/>
      <c r="I33" s="21" t="s">
        <v>67</v>
      </c>
      <c r="K33" s="21" t="s">
        <v>166</v>
      </c>
      <c r="M33" s="21" t="s">
        <v>167</v>
      </c>
      <c r="O33" s="21" t="s">
        <v>167</v>
      </c>
      <c r="Q33" s="21" t="s">
        <v>169</v>
      </c>
    </row>
    <row r="34" spans="1:17" x14ac:dyDescent="0.25">
      <c r="A34" s="49">
        <v>31</v>
      </c>
      <c r="B34" s="50">
        <v>31</v>
      </c>
      <c r="C34" s="36" t="s">
        <v>10</v>
      </c>
      <c r="D34" s="28" t="s">
        <v>16</v>
      </c>
      <c r="E34" s="29">
        <v>36855</v>
      </c>
      <c r="F34" s="22" t="s">
        <v>139</v>
      </c>
      <c r="G34" s="51">
        <v>27</v>
      </c>
      <c r="I34" s="21" t="s">
        <v>67</v>
      </c>
      <c r="K34" s="21" t="s">
        <v>166</v>
      </c>
      <c r="M34" s="21" t="s">
        <v>167</v>
      </c>
      <c r="O34" s="21" t="s">
        <v>167</v>
      </c>
      <c r="Q34" s="21" t="s">
        <v>169</v>
      </c>
    </row>
    <row r="35" spans="1:17" x14ac:dyDescent="0.25">
      <c r="A35" s="49">
        <v>32</v>
      </c>
      <c r="B35" s="50">
        <v>32</v>
      </c>
      <c r="C35" s="102" t="s">
        <v>151</v>
      </c>
      <c r="D35" s="103" t="s">
        <v>152</v>
      </c>
      <c r="E35" s="104">
        <v>36778</v>
      </c>
      <c r="F35" s="21" t="s">
        <v>164</v>
      </c>
      <c r="G35" s="51"/>
      <c r="I35" s="21" t="s">
        <v>67</v>
      </c>
      <c r="K35" s="21" t="s">
        <v>166</v>
      </c>
      <c r="M35" s="21" t="s">
        <v>167</v>
      </c>
      <c r="O35" s="21" t="s">
        <v>167</v>
      </c>
      <c r="Q35" s="21" t="s">
        <v>169</v>
      </c>
    </row>
    <row r="36" spans="1:17" x14ac:dyDescent="0.25">
      <c r="A36" s="49">
        <v>33</v>
      </c>
      <c r="B36" s="50">
        <v>33</v>
      </c>
      <c r="C36" s="32" t="s">
        <v>9</v>
      </c>
      <c r="D36" s="28" t="s">
        <v>16</v>
      </c>
      <c r="E36" s="38">
        <v>36445</v>
      </c>
      <c r="F36" s="21" t="s">
        <v>139</v>
      </c>
      <c r="G36" s="51">
        <v>28</v>
      </c>
      <c r="I36" s="21" t="s">
        <v>67</v>
      </c>
      <c r="K36" s="21" t="s">
        <v>166</v>
      </c>
      <c r="M36" s="21" t="s">
        <v>167</v>
      </c>
      <c r="O36" s="21" t="s">
        <v>167</v>
      </c>
      <c r="Q36" s="21" t="s">
        <v>169</v>
      </c>
    </row>
    <row r="37" spans="1:17" x14ac:dyDescent="0.25">
      <c r="A37" s="49">
        <v>34</v>
      </c>
      <c r="B37" s="50">
        <v>34</v>
      </c>
      <c r="C37" s="102" t="s">
        <v>59</v>
      </c>
      <c r="D37" s="103" t="s">
        <v>46</v>
      </c>
      <c r="E37" s="104">
        <v>36837</v>
      </c>
      <c r="F37" s="21" t="s">
        <v>164</v>
      </c>
      <c r="G37" s="51"/>
      <c r="I37" s="21" t="s">
        <v>67</v>
      </c>
      <c r="K37" s="21" t="s">
        <v>166</v>
      </c>
      <c r="M37" s="21" t="s">
        <v>167</v>
      </c>
      <c r="O37" s="21" t="s">
        <v>167</v>
      </c>
      <c r="Q37" s="21" t="s">
        <v>169</v>
      </c>
    </row>
    <row r="38" spans="1:17" x14ac:dyDescent="0.25">
      <c r="A38" s="49">
        <v>35</v>
      </c>
      <c r="B38" s="50">
        <v>35</v>
      </c>
      <c r="C38" s="27" t="s">
        <v>10</v>
      </c>
      <c r="D38" s="28" t="s">
        <v>87</v>
      </c>
      <c r="E38" s="29">
        <v>37075</v>
      </c>
      <c r="F38" s="22" t="s">
        <v>139</v>
      </c>
      <c r="G38" s="51">
        <v>29</v>
      </c>
      <c r="I38" s="21" t="s">
        <v>67</v>
      </c>
      <c r="K38" s="21" t="s">
        <v>166</v>
      </c>
      <c r="M38" s="21" t="s">
        <v>167</v>
      </c>
      <c r="O38" s="21" t="s">
        <v>167</v>
      </c>
      <c r="Q38" s="21" t="s">
        <v>169</v>
      </c>
    </row>
    <row r="39" spans="1:17" x14ac:dyDescent="0.25">
      <c r="A39" s="49">
        <v>36</v>
      </c>
      <c r="B39" s="50">
        <v>36</v>
      </c>
      <c r="C39" s="99" t="s">
        <v>153</v>
      </c>
      <c r="D39" s="122" t="s">
        <v>154</v>
      </c>
      <c r="E39" s="108">
        <v>32421</v>
      </c>
      <c r="F39" s="21" t="s">
        <v>164</v>
      </c>
      <c r="G39" s="51"/>
      <c r="I39" s="21" t="s">
        <v>67</v>
      </c>
      <c r="K39" s="21" t="s">
        <v>166</v>
      </c>
      <c r="M39" s="21" t="s">
        <v>167</v>
      </c>
      <c r="O39" s="21" t="s">
        <v>167</v>
      </c>
      <c r="Q39" s="21" t="s">
        <v>169</v>
      </c>
    </row>
    <row r="40" spans="1:17" x14ac:dyDescent="0.25">
      <c r="A40" s="49">
        <v>37</v>
      </c>
      <c r="B40" s="50">
        <v>37</v>
      </c>
      <c r="C40" s="27" t="s">
        <v>10</v>
      </c>
      <c r="D40" s="26" t="s">
        <v>87</v>
      </c>
      <c r="E40" s="41">
        <v>37950</v>
      </c>
      <c r="F40" s="21" t="s">
        <v>139</v>
      </c>
      <c r="G40" s="51">
        <v>30</v>
      </c>
      <c r="I40" s="21" t="s">
        <v>67</v>
      </c>
      <c r="K40" s="21" t="s">
        <v>166</v>
      </c>
      <c r="M40" s="21" t="s">
        <v>167</v>
      </c>
      <c r="O40" s="21" t="s">
        <v>167</v>
      </c>
      <c r="Q40" s="21" t="s">
        <v>169</v>
      </c>
    </row>
    <row r="41" spans="1:17" x14ac:dyDescent="0.25">
      <c r="A41" s="49">
        <v>38</v>
      </c>
      <c r="B41" s="50">
        <v>38</v>
      </c>
      <c r="C41" s="110" t="s">
        <v>155</v>
      </c>
      <c r="D41" s="121" t="s">
        <v>156</v>
      </c>
      <c r="E41" s="104">
        <v>37956</v>
      </c>
      <c r="F41" s="21" t="s">
        <v>164</v>
      </c>
      <c r="G41" s="51"/>
      <c r="I41" s="21" t="s">
        <v>67</v>
      </c>
      <c r="K41" s="21" t="s">
        <v>166</v>
      </c>
      <c r="M41" s="21" t="s">
        <v>167</v>
      </c>
      <c r="O41" s="21" t="s">
        <v>167</v>
      </c>
      <c r="Q41" s="21" t="s">
        <v>169</v>
      </c>
    </row>
    <row r="42" spans="1:17" x14ac:dyDescent="0.25">
      <c r="A42" s="49">
        <v>39</v>
      </c>
      <c r="B42" s="50">
        <v>39</v>
      </c>
      <c r="C42" s="32" t="s">
        <v>88</v>
      </c>
      <c r="D42" s="28" t="s">
        <v>89</v>
      </c>
      <c r="E42" s="29">
        <v>36123</v>
      </c>
      <c r="F42" s="22" t="s">
        <v>139</v>
      </c>
      <c r="G42" s="51">
        <v>31</v>
      </c>
      <c r="I42" s="21" t="s">
        <v>67</v>
      </c>
      <c r="K42" s="21" t="s">
        <v>166</v>
      </c>
      <c r="M42" s="21" t="s">
        <v>167</v>
      </c>
      <c r="O42" s="21" t="s">
        <v>167</v>
      </c>
      <c r="Q42" s="21" t="s">
        <v>169</v>
      </c>
    </row>
    <row r="43" spans="1:17" x14ac:dyDescent="0.25">
      <c r="A43" s="49">
        <v>40</v>
      </c>
      <c r="B43" s="50">
        <v>40</v>
      </c>
      <c r="C43" s="109" t="s">
        <v>157</v>
      </c>
      <c r="D43" s="105" t="s">
        <v>158</v>
      </c>
      <c r="E43" s="101">
        <v>36585</v>
      </c>
      <c r="F43" s="21" t="s">
        <v>164</v>
      </c>
      <c r="G43" s="51"/>
      <c r="I43" s="21" t="s">
        <v>67</v>
      </c>
      <c r="K43" s="21" t="s">
        <v>166</v>
      </c>
      <c r="M43" s="21" t="s">
        <v>167</v>
      </c>
      <c r="O43" s="21" t="s">
        <v>167</v>
      </c>
      <c r="Q43" s="21" t="s">
        <v>169</v>
      </c>
    </row>
    <row r="44" spans="1:17" x14ac:dyDescent="0.25">
      <c r="A44" s="49">
        <v>41</v>
      </c>
      <c r="B44" s="50">
        <v>41</v>
      </c>
      <c r="C44" s="36" t="s">
        <v>10</v>
      </c>
      <c r="D44" s="33" t="s">
        <v>55</v>
      </c>
      <c r="E44" s="41">
        <v>37282</v>
      </c>
      <c r="F44" s="21" t="s">
        <v>139</v>
      </c>
      <c r="G44" s="51">
        <v>32</v>
      </c>
      <c r="I44" s="21" t="s">
        <v>67</v>
      </c>
      <c r="K44" s="21" t="s">
        <v>166</v>
      </c>
      <c r="M44" s="21" t="s">
        <v>167</v>
      </c>
      <c r="O44" s="21" t="s">
        <v>167</v>
      </c>
      <c r="Q44" s="21" t="s">
        <v>169</v>
      </c>
    </row>
    <row r="45" spans="1:17" x14ac:dyDescent="0.25">
      <c r="A45" s="49">
        <v>42</v>
      </c>
      <c r="B45" s="50">
        <v>42</v>
      </c>
      <c r="C45" s="99" t="s">
        <v>159</v>
      </c>
      <c r="D45" s="123" t="s">
        <v>160</v>
      </c>
      <c r="E45" s="108">
        <v>35189</v>
      </c>
      <c r="F45" s="21" t="s">
        <v>164</v>
      </c>
      <c r="G45" s="51"/>
      <c r="I45" s="21" t="s">
        <v>67</v>
      </c>
      <c r="K45" s="21" t="s">
        <v>166</v>
      </c>
      <c r="M45" s="21" t="s">
        <v>167</v>
      </c>
      <c r="O45" s="21" t="s">
        <v>167</v>
      </c>
      <c r="Q45" s="21" t="s">
        <v>169</v>
      </c>
    </row>
    <row r="46" spans="1:17" x14ac:dyDescent="0.25">
      <c r="A46" s="49">
        <v>43</v>
      </c>
      <c r="B46" s="50">
        <v>43</v>
      </c>
      <c r="C46" s="32" t="s">
        <v>10</v>
      </c>
      <c r="D46" s="28" t="s">
        <v>55</v>
      </c>
      <c r="E46" s="29">
        <v>36869</v>
      </c>
      <c r="F46" s="22" t="s">
        <v>139</v>
      </c>
      <c r="G46" s="51">
        <v>33</v>
      </c>
      <c r="I46" s="21" t="s">
        <v>67</v>
      </c>
      <c r="K46" s="21" t="s">
        <v>166</v>
      </c>
      <c r="M46" s="21" t="s">
        <v>167</v>
      </c>
      <c r="O46" s="21" t="s">
        <v>167</v>
      </c>
      <c r="Q46" s="21" t="s">
        <v>169</v>
      </c>
    </row>
    <row r="47" spans="1:17" x14ac:dyDescent="0.25">
      <c r="A47" s="49">
        <v>44</v>
      </c>
      <c r="B47" s="50">
        <v>44</v>
      </c>
      <c r="C47" s="99" t="s">
        <v>17</v>
      </c>
      <c r="D47" s="122" t="s">
        <v>161</v>
      </c>
      <c r="E47" s="108">
        <v>36445</v>
      </c>
      <c r="F47" s="21" t="s">
        <v>164</v>
      </c>
      <c r="G47" s="51"/>
      <c r="I47" s="21" t="s">
        <v>67</v>
      </c>
      <c r="K47" s="21" t="s">
        <v>166</v>
      </c>
      <c r="M47" s="21" t="s">
        <v>167</v>
      </c>
      <c r="O47" s="21" t="s">
        <v>167</v>
      </c>
      <c r="Q47" s="21" t="s">
        <v>169</v>
      </c>
    </row>
    <row r="48" spans="1:17" x14ac:dyDescent="0.25">
      <c r="A48" s="49">
        <v>45</v>
      </c>
      <c r="B48" s="50">
        <v>45</v>
      </c>
      <c r="C48" s="36" t="s">
        <v>10</v>
      </c>
      <c r="D48" s="33" t="s">
        <v>90</v>
      </c>
      <c r="E48" s="41">
        <v>37173</v>
      </c>
      <c r="F48" s="21" t="s">
        <v>139</v>
      </c>
      <c r="G48" s="51">
        <v>34</v>
      </c>
      <c r="I48" s="21" t="s">
        <v>67</v>
      </c>
      <c r="K48" s="21" t="s">
        <v>166</v>
      </c>
      <c r="M48" s="21" t="s">
        <v>167</v>
      </c>
      <c r="O48" s="21" t="s">
        <v>167</v>
      </c>
      <c r="Q48" s="21" t="s">
        <v>169</v>
      </c>
    </row>
    <row r="49" spans="1:17" x14ac:dyDescent="0.25">
      <c r="A49" s="49">
        <v>46</v>
      </c>
      <c r="B49" s="50">
        <v>46</v>
      </c>
      <c r="C49" s="112" t="s">
        <v>162</v>
      </c>
      <c r="D49" s="122" t="s">
        <v>161</v>
      </c>
      <c r="E49" s="108">
        <v>36778</v>
      </c>
      <c r="F49" s="21" t="s">
        <v>164</v>
      </c>
      <c r="G49" s="51"/>
      <c r="I49" s="21" t="s">
        <v>67</v>
      </c>
      <c r="K49" s="21" t="s">
        <v>166</v>
      </c>
      <c r="M49" s="21" t="s">
        <v>167</v>
      </c>
      <c r="O49" s="21" t="s">
        <v>167</v>
      </c>
      <c r="Q49" s="21" t="s">
        <v>169</v>
      </c>
    </row>
    <row r="50" spans="1:17" x14ac:dyDescent="0.25">
      <c r="A50" s="49">
        <v>47</v>
      </c>
      <c r="B50" s="50">
        <v>47</v>
      </c>
      <c r="C50" s="27" t="s">
        <v>91</v>
      </c>
      <c r="D50" s="28" t="s">
        <v>58</v>
      </c>
      <c r="E50" s="29">
        <v>35391</v>
      </c>
      <c r="F50" s="22" t="s">
        <v>139</v>
      </c>
      <c r="G50" s="51">
        <v>35</v>
      </c>
      <c r="I50" s="21" t="s">
        <v>67</v>
      </c>
      <c r="K50" s="21" t="s">
        <v>166</v>
      </c>
      <c r="M50" s="21" t="s">
        <v>167</v>
      </c>
      <c r="O50" s="21" t="s">
        <v>167</v>
      </c>
      <c r="Q50" s="21" t="s">
        <v>169</v>
      </c>
    </row>
    <row r="51" spans="1:17" x14ac:dyDescent="0.25">
      <c r="A51" s="49">
        <v>48</v>
      </c>
      <c r="B51" s="50">
        <v>48</v>
      </c>
      <c r="C51" s="99" t="s">
        <v>163</v>
      </c>
      <c r="D51" s="105" t="s">
        <v>56</v>
      </c>
      <c r="E51" s="101">
        <v>37909</v>
      </c>
      <c r="F51" s="21" t="s">
        <v>164</v>
      </c>
      <c r="G51" s="51"/>
      <c r="I51" s="21" t="s">
        <v>67</v>
      </c>
      <c r="K51" s="21" t="s">
        <v>166</v>
      </c>
      <c r="M51" s="21" t="s">
        <v>167</v>
      </c>
      <c r="O51" s="21" t="s">
        <v>167</v>
      </c>
      <c r="Q51" s="21" t="s">
        <v>169</v>
      </c>
    </row>
    <row r="52" spans="1:17" x14ac:dyDescent="0.25">
      <c r="A52" s="49">
        <v>49</v>
      </c>
      <c r="B52" s="50">
        <v>49</v>
      </c>
      <c r="C52" s="37" t="s">
        <v>92</v>
      </c>
      <c r="D52" s="2" t="s">
        <v>22</v>
      </c>
      <c r="E52" s="38">
        <v>37800</v>
      </c>
      <c r="F52" s="21" t="s">
        <v>139</v>
      </c>
      <c r="G52" s="51">
        <v>36</v>
      </c>
      <c r="I52" s="21" t="s">
        <v>67</v>
      </c>
      <c r="K52" s="21" t="s">
        <v>166</v>
      </c>
      <c r="M52" s="21" t="s">
        <v>167</v>
      </c>
      <c r="O52" s="21" t="s">
        <v>167</v>
      </c>
      <c r="Q52" s="21" t="s">
        <v>169</v>
      </c>
    </row>
    <row r="53" spans="1:17" x14ac:dyDescent="0.25">
      <c r="A53" s="49">
        <v>50</v>
      </c>
      <c r="B53" s="50">
        <v>50</v>
      </c>
      <c r="C53" s="99" t="s">
        <v>140</v>
      </c>
      <c r="D53" s="105" t="s">
        <v>141</v>
      </c>
      <c r="E53" s="101">
        <v>29990</v>
      </c>
      <c r="F53" s="21" t="s">
        <v>165</v>
      </c>
      <c r="G53" s="51"/>
      <c r="I53" s="21" t="s">
        <v>65</v>
      </c>
      <c r="K53" s="21" t="s">
        <v>166</v>
      </c>
      <c r="M53" s="21" t="s">
        <v>167</v>
      </c>
      <c r="O53" s="21" t="s">
        <v>167</v>
      </c>
      <c r="Q53" s="21" t="s">
        <v>169</v>
      </c>
    </row>
    <row r="54" spans="1:17" x14ac:dyDescent="0.25">
      <c r="A54" s="49">
        <v>51</v>
      </c>
      <c r="B54" s="50">
        <v>51</v>
      </c>
      <c r="C54" s="32" t="s">
        <v>10</v>
      </c>
      <c r="D54" s="28" t="s">
        <v>48</v>
      </c>
      <c r="E54" s="29">
        <v>35468</v>
      </c>
      <c r="F54" s="22" t="s">
        <v>139</v>
      </c>
      <c r="G54" s="51">
        <v>37</v>
      </c>
      <c r="I54" s="21" t="s">
        <v>67</v>
      </c>
      <c r="K54" s="21" t="s">
        <v>166</v>
      </c>
      <c r="M54" s="21" t="s">
        <v>167</v>
      </c>
      <c r="O54" s="21" t="s">
        <v>167</v>
      </c>
      <c r="Q54" s="21" t="s">
        <v>169</v>
      </c>
    </row>
    <row r="55" spans="1:17" x14ac:dyDescent="0.25">
      <c r="A55" s="49">
        <v>52</v>
      </c>
      <c r="B55" s="50">
        <v>52</v>
      </c>
      <c r="C55" s="32" t="s">
        <v>17</v>
      </c>
      <c r="D55" s="28" t="s">
        <v>20</v>
      </c>
      <c r="E55" s="38">
        <v>36840</v>
      </c>
      <c r="F55" s="21" t="s">
        <v>139</v>
      </c>
      <c r="G55" s="51">
        <v>38</v>
      </c>
      <c r="I55" s="21" t="s">
        <v>67</v>
      </c>
      <c r="K55" s="21" t="s">
        <v>166</v>
      </c>
      <c r="M55" s="21" t="s">
        <v>167</v>
      </c>
      <c r="O55" s="21" t="s">
        <v>167</v>
      </c>
      <c r="Q55" s="21" t="s">
        <v>169</v>
      </c>
    </row>
    <row r="56" spans="1:17" x14ac:dyDescent="0.25">
      <c r="A56" s="49">
        <v>53</v>
      </c>
      <c r="B56" s="50">
        <v>53</v>
      </c>
      <c r="C56" s="1" t="s">
        <v>93</v>
      </c>
      <c r="D56" s="35" t="s">
        <v>94</v>
      </c>
      <c r="E56" s="31">
        <v>37770</v>
      </c>
      <c r="F56" s="22" t="s">
        <v>139</v>
      </c>
      <c r="G56" s="51">
        <v>39</v>
      </c>
      <c r="I56" s="21" t="s">
        <v>67</v>
      </c>
      <c r="K56" s="21" t="s">
        <v>166</v>
      </c>
      <c r="M56" s="21" t="s">
        <v>167</v>
      </c>
      <c r="O56" s="21" t="s">
        <v>167</v>
      </c>
      <c r="Q56" s="21" t="s">
        <v>169</v>
      </c>
    </row>
    <row r="57" spans="1:17" x14ac:dyDescent="0.25">
      <c r="A57" s="49">
        <v>54</v>
      </c>
      <c r="B57" s="50">
        <v>54</v>
      </c>
      <c r="C57" s="27" t="s">
        <v>95</v>
      </c>
      <c r="D57" s="28" t="s">
        <v>23</v>
      </c>
      <c r="E57" s="38">
        <v>36131</v>
      </c>
      <c r="F57" s="21" t="s">
        <v>139</v>
      </c>
      <c r="G57" s="51">
        <v>40</v>
      </c>
      <c r="I57" s="21" t="s">
        <v>67</v>
      </c>
      <c r="K57" s="21" t="s">
        <v>166</v>
      </c>
      <c r="M57" s="21" t="s">
        <v>167</v>
      </c>
      <c r="O57" s="21" t="s">
        <v>167</v>
      </c>
      <c r="Q57" s="21" t="s">
        <v>169</v>
      </c>
    </row>
    <row r="58" spans="1:17" x14ac:dyDescent="0.25">
      <c r="A58" s="49">
        <v>55</v>
      </c>
      <c r="B58" s="50">
        <v>55</v>
      </c>
      <c r="C58" s="27" t="s">
        <v>96</v>
      </c>
      <c r="D58" s="30" t="s">
        <v>23</v>
      </c>
      <c r="E58" s="31">
        <v>36087</v>
      </c>
      <c r="F58" s="22" t="s">
        <v>139</v>
      </c>
      <c r="G58" s="51">
        <v>41</v>
      </c>
      <c r="I58" s="21" t="s">
        <v>67</v>
      </c>
      <c r="K58" s="21" t="s">
        <v>166</v>
      </c>
      <c r="M58" s="21" t="s">
        <v>167</v>
      </c>
      <c r="O58" s="21" t="s">
        <v>167</v>
      </c>
      <c r="Q58" s="21" t="s">
        <v>169</v>
      </c>
    </row>
    <row r="59" spans="1:17" x14ac:dyDescent="0.25">
      <c r="A59" s="49">
        <v>56</v>
      </c>
      <c r="B59" s="50">
        <v>56</v>
      </c>
      <c r="C59" s="1" t="s">
        <v>97</v>
      </c>
      <c r="D59" s="35" t="s">
        <v>98</v>
      </c>
      <c r="E59" s="31">
        <v>35448</v>
      </c>
      <c r="F59" s="21" t="s">
        <v>139</v>
      </c>
      <c r="G59" s="51">
        <v>42</v>
      </c>
      <c r="I59" s="21" t="s">
        <v>67</v>
      </c>
      <c r="K59" s="21" t="s">
        <v>166</v>
      </c>
      <c r="M59" s="21" t="s">
        <v>167</v>
      </c>
      <c r="O59" s="21" t="s">
        <v>167</v>
      </c>
      <c r="Q59" s="21" t="s">
        <v>169</v>
      </c>
    </row>
    <row r="60" spans="1:17" x14ac:dyDescent="0.25">
      <c r="A60" s="49">
        <v>57</v>
      </c>
      <c r="B60" s="50">
        <v>57</v>
      </c>
      <c r="C60" s="27" t="s">
        <v>15</v>
      </c>
      <c r="D60" s="30" t="s">
        <v>98</v>
      </c>
      <c r="E60" s="31">
        <v>35903</v>
      </c>
      <c r="F60" s="22" t="s">
        <v>139</v>
      </c>
      <c r="G60" s="51">
        <v>43</v>
      </c>
      <c r="I60" s="21" t="s">
        <v>67</v>
      </c>
      <c r="K60" s="21" t="s">
        <v>166</v>
      </c>
      <c r="M60" s="21" t="s">
        <v>167</v>
      </c>
      <c r="O60" s="21" t="s">
        <v>167</v>
      </c>
      <c r="Q60" s="21" t="s">
        <v>169</v>
      </c>
    </row>
    <row r="61" spans="1:17" x14ac:dyDescent="0.25">
      <c r="A61" s="49">
        <v>58</v>
      </c>
      <c r="B61" s="50">
        <v>58</v>
      </c>
      <c r="C61" s="32" t="s">
        <v>99</v>
      </c>
      <c r="D61" s="28" t="s">
        <v>24</v>
      </c>
      <c r="E61" s="38">
        <v>36278</v>
      </c>
      <c r="F61" s="21" t="s">
        <v>139</v>
      </c>
      <c r="G61" s="51">
        <v>44</v>
      </c>
      <c r="I61" s="21" t="s">
        <v>67</v>
      </c>
      <c r="K61" s="21" t="s">
        <v>166</v>
      </c>
      <c r="M61" s="21" t="s">
        <v>167</v>
      </c>
      <c r="O61" s="21" t="s">
        <v>167</v>
      </c>
      <c r="Q61" s="21" t="s">
        <v>169</v>
      </c>
    </row>
    <row r="62" spans="1:17" x14ac:dyDescent="0.25">
      <c r="A62" s="49">
        <v>59</v>
      </c>
      <c r="B62" s="50">
        <v>59</v>
      </c>
      <c r="C62" s="1" t="s">
        <v>100</v>
      </c>
      <c r="D62" s="35" t="s">
        <v>24</v>
      </c>
      <c r="E62" s="31">
        <v>35792</v>
      </c>
      <c r="F62" s="22" t="s">
        <v>139</v>
      </c>
      <c r="G62" s="51">
        <v>45</v>
      </c>
      <c r="I62" s="21" t="s">
        <v>67</v>
      </c>
      <c r="K62" s="21" t="s">
        <v>166</v>
      </c>
      <c r="M62" s="21" t="s">
        <v>167</v>
      </c>
      <c r="O62" s="21" t="s">
        <v>167</v>
      </c>
      <c r="Q62" s="21" t="s">
        <v>169</v>
      </c>
    </row>
    <row r="63" spans="1:17" x14ac:dyDescent="0.25">
      <c r="A63" s="49">
        <v>60</v>
      </c>
      <c r="B63" s="50">
        <v>60</v>
      </c>
      <c r="C63" s="1" t="s">
        <v>101</v>
      </c>
      <c r="D63" s="84" t="s">
        <v>24</v>
      </c>
      <c r="E63" s="85">
        <v>37955</v>
      </c>
      <c r="F63" s="21" t="s">
        <v>139</v>
      </c>
      <c r="G63" s="51">
        <v>46</v>
      </c>
      <c r="I63" s="21" t="s">
        <v>67</v>
      </c>
      <c r="K63" s="21" t="s">
        <v>166</v>
      </c>
      <c r="M63" s="21" t="s">
        <v>167</v>
      </c>
      <c r="O63" s="21" t="s">
        <v>167</v>
      </c>
      <c r="Q63" s="21" t="s">
        <v>169</v>
      </c>
    </row>
    <row r="64" spans="1:17" x14ac:dyDescent="0.25">
      <c r="A64" s="49">
        <v>61</v>
      </c>
      <c r="B64" s="50">
        <v>61</v>
      </c>
      <c r="C64" s="27" t="s">
        <v>102</v>
      </c>
      <c r="D64" s="35" t="s">
        <v>24</v>
      </c>
      <c r="E64" s="31">
        <v>37854</v>
      </c>
      <c r="F64" s="22" t="s">
        <v>139</v>
      </c>
      <c r="G64" s="51">
        <v>47</v>
      </c>
      <c r="I64" s="21" t="s">
        <v>67</v>
      </c>
      <c r="K64" s="21" t="s">
        <v>166</v>
      </c>
      <c r="M64" s="21" t="s">
        <v>167</v>
      </c>
      <c r="O64" s="21" t="s">
        <v>167</v>
      </c>
      <c r="Q64" s="21" t="s">
        <v>169</v>
      </c>
    </row>
    <row r="65" spans="1:17" x14ac:dyDescent="0.25">
      <c r="A65" s="49">
        <v>62</v>
      </c>
      <c r="B65" s="50">
        <v>62</v>
      </c>
      <c r="C65" s="1" t="s">
        <v>103</v>
      </c>
      <c r="D65" s="84" t="s">
        <v>24</v>
      </c>
      <c r="E65" s="85">
        <v>36342</v>
      </c>
      <c r="F65" s="21" t="s">
        <v>139</v>
      </c>
      <c r="G65" s="51">
        <v>48</v>
      </c>
      <c r="I65" s="21" t="s">
        <v>67</v>
      </c>
      <c r="K65" s="21" t="s">
        <v>166</v>
      </c>
      <c r="M65" s="21" t="s">
        <v>167</v>
      </c>
      <c r="O65" s="21" t="s">
        <v>167</v>
      </c>
      <c r="Q65" s="21" t="s">
        <v>169</v>
      </c>
    </row>
    <row r="66" spans="1:17" x14ac:dyDescent="0.25">
      <c r="A66" s="49">
        <v>63</v>
      </c>
      <c r="B66" s="50">
        <v>63</v>
      </c>
      <c r="C66" s="27" t="s">
        <v>104</v>
      </c>
      <c r="D66" s="35" t="s">
        <v>105</v>
      </c>
      <c r="E66" s="31">
        <v>36189</v>
      </c>
      <c r="F66" s="22" t="s">
        <v>139</v>
      </c>
      <c r="G66" s="51">
        <v>49</v>
      </c>
      <c r="I66" s="21" t="s">
        <v>67</v>
      </c>
      <c r="K66" s="21" t="s">
        <v>166</v>
      </c>
      <c r="M66" s="21" t="s">
        <v>167</v>
      </c>
      <c r="O66" s="21" t="s">
        <v>167</v>
      </c>
      <c r="Q66" s="21" t="s">
        <v>169</v>
      </c>
    </row>
    <row r="67" spans="1:17" x14ac:dyDescent="0.25">
      <c r="A67" s="49">
        <v>64</v>
      </c>
      <c r="B67" s="50">
        <v>64</v>
      </c>
      <c r="C67" s="1" t="s">
        <v>10</v>
      </c>
      <c r="D67" s="84" t="s">
        <v>106</v>
      </c>
      <c r="E67" s="85">
        <v>36205</v>
      </c>
      <c r="F67" s="21" t="s">
        <v>139</v>
      </c>
      <c r="G67" s="51">
        <v>50</v>
      </c>
      <c r="I67" s="21" t="s">
        <v>67</v>
      </c>
      <c r="K67" s="21" t="s">
        <v>166</v>
      </c>
      <c r="M67" s="21" t="s">
        <v>167</v>
      </c>
      <c r="O67" s="21" t="s">
        <v>167</v>
      </c>
      <c r="Q67" s="21" t="s">
        <v>169</v>
      </c>
    </row>
    <row r="68" spans="1:17" x14ac:dyDescent="0.25">
      <c r="A68" s="49">
        <v>65</v>
      </c>
      <c r="B68" s="50">
        <v>65</v>
      </c>
      <c r="C68" s="32" t="s">
        <v>107</v>
      </c>
      <c r="D68" s="28" t="s">
        <v>46</v>
      </c>
      <c r="E68" s="29">
        <v>37145</v>
      </c>
      <c r="F68" s="22" t="s">
        <v>139</v>
      </c>
      <c r="G68" s="51">
        <v>51</v>
      </c>
      <c r="I68" s="21" t="s">
        <v>67</v>
      </c>
      <c r="K68" s="21" t="s">
        <v>166</v>
      </c>
      <c r="M68" s="21" t="s">
        <v>167</v>
      </c>
      <c r="O68" s="21" t="s">
        <v>167</v>
      </c>
      <c r="Q68" s="21" t="s">
        <v>169</v>
      </c>
    </row>
    <row r="69" spans="1:17" x14ac:dyDescent="0.25">
      <c r="A69" s="49">
        <v>66</v>
      </c>
      <c r="B69" s="50">
        <v>66</v>
      </c>
      <c r="C69" s="1" t="s">
        <v>53</v>
      </c>
      <c r="D69" s="84" t="s">
        <v>108</v>
      </c>
      <c r="E69" s="85">
        <v>36816</v>
      </c>
      <c r="F69" s="21" t="s">
        <v>139</v>
      </c>
      <c r="G69" s="51">
        <v>52</v>
      </c>
      <c r="I69" s="21" t="s">
        <v>67</v>
      </c>
      <c r="K69" s="21" t="s">
        <v>166</v>
      </c>
      <c r="M69" s="21" t="s">
        <v>167</v>
      </c>
      <c r="O69" s="21" t="s">
        <v>167</v>
      </c>
      <c r="Q69" s="21" t="s">
        <v>169</v>
      </c>
    </row>
    <row r="70" spans="1:17" x14ac:dyDescent="0.25">
      <c r="A70" s="49">
        <v>67</v>
      </c>
      <c r="B70" s="50">
        <v>67</v>
      </c>
      <c r="C70" s="32" t="s">
        <v>109</v>
      </c>
      <c r="D70" s="28" t="s">
        <v>11</v>
      </c>
      <c r="E70" s="29">
        <v>37107</v>
      </c>
      <c r="F70" s="22" t="s">
        <v>139</v>
      </c>
      <c r="G70" s="51">
        <v>53</v>
      </c>
      <c r="I70" s="21" t="s">
        <v>67</v>
      </c>
      <c r="K70" s="21" t="s">
        <v>166</v>
      </c>
      <c r="M70" s="21" t="s">
        <v>167</v>
      </c>
      <c r="O70" s="21" t="s">
        <v>167</v>
      </c>
      <c r="Q70" s="21" t="s">
        <v>169</v>
      </c>
    </row>
    <row r="71" spans="1:17" x14ac:dyDescent="0.25">
      <c r="A71" s="49">
        <v>68</v>
      </c>
      <c r="B71" s="50">
        <v>68</v>
      </c>
      <c r="C71" s="117" t="s">
        <v>110</v>
      </c>
      <c r="D71" s="125" t="s">
        <v>12</v>
      </c>
      <c r="E71" s="128">
        <v>37162</v>
      </c>
      <c r="F71" s="21" t="s">
        <v>139</v>
      </c>
      <c r="G71" s="51">
        <v>54</v>
      </c>
      <c r="I71" s="21" t="s">
        <v>67</v>
      </c>
      <c r="K71" s="21" t="s">
        <v>166</v>
      </c>
      <c r="M71" s="21" t="s">
        <v>167</v>
      </c>
      <c r="O71" s="21" t="s">
        <v>167</v>
      </c>
      <c r="Q71" s="21" t="s">
        <v>169</v>
      </c>
    </row>
    <row r="72" spans="1:17" x14ac:dyDescent="0.25">
      <c r="A72" s="49">
        <v>69</v>
      </c>
      <c r="B72" s="50">
        <v>69</v>
      </c>
      <c r="C72" s="133" t="s">
        <v>111</v>
      </c>
      <c r="D72" s="138" t="s">
        <v>27</v>
      </c>
      <c r="E72" s="142">
        <v>36555</v>
      </c>
      <c r="F72" s="22" t="s">
        <v>139</v>
      </c>
      <c r="G72" s="51">
        <v>55</v>
      </c>
      <c r="I72" s="21" t="s">
        <v>67</v>
      </c>
      <c r="K72" s="21" t="s">
        <v>166</v>
      </c>
      <c r="M72" s="21" t="s">
        <v>167</v>
      </c>
      <c r="O72" s="21" t="s">
        <v>167</v>
      </c>
      <c r="Q72" s="21" t="s">
        <v>169</v>
      </c>
    </row>
    <row r="73" spans="1:17" x14ac:dyDescent="0.25">
      <c r="A73" s="49">
        <v>70</v>
      </c>
      <c r="B73" s="50">
        <v>70</v>
      </c>
      <c r="C73" s="135" t="s">
        <v>112</v>
      </c>
      <c r="D73" s="140" t="s">
        <v>113</v>
      </c>
      <c r="E73" s="143">
        <v>33147</v>
      </c>
      <c r="F73" s="21" t="s">
        <v>139</v>
      </c>
      <c r="G73" s="51">
        <v>56</v>
      </c>
      <c r="I73" s="21" t="s">
        <v>67</v>
      </c>
      <c r="K73" s="21" t="s">
        <v>166</v>
      </c>
      <c r="M73" s="21" t="s">
        <v>167</v>
      </c>
      <c r="O73" s="21" t="s">
        <v>167</v>
      </c>
      <c r="Q73" s="21" t="s">
        <v>169</v>
      </c>
    </row>
    <row r="74" spans="1:17" x14ac:dyDescent="0.25">
      <c r="A74" s="49">
        <v>71</v>
      </c>
      <c r="B74" s="50">
        <v>71</v>
      </c>
      <c r="C74" s="134" t="s">
        <v>10</v>
      </c>
      <c r="D74" s="138" t="s">
        <v>25</v>
      </c>
      <c r="E74" s="142">
        <v>35950</v>
      </c>
      <c r="F74" s="22" t="s">
        <v>139</v>
      </c>
      <c r="G74" s="51">
        <v>57</v>
      </c>
      <c r="I74" s="21" t="s">
        <v>67</v>
      </c>
      <c r="K74" s="21" t="s">
        <v>166</v>
      </c>
      <c r="M74" s="21" t="s">
        <v>167</v>
      </c>
      <c r="O74" s="21" t="s">
        <v>167</v>
      </c>
      <c r="Q74" s="21" t="s">
        <v>169</v>
      </c>
    </row>
    <row r="75" spans="1:17" x14ac:dyDescent="0.25">
      <c r="A75" s="49">
        <v>72</v>
      </c>
      <c r="B75" s="50">
        <v>72</v>
      </c>
      <c r="C75" s="120" t="s">
        <v>10</v>
      </c>
      <c r="D75" s="125" t="s">
        <v>114</v>
      </c>
      <c r="E75" s="128">
        <v>35712</v>
      </c>
      <c r="F75" s="21" t="s">
        <v>139</v>
      </c>
      <c r="G75" s="51">
        <v>58</v>
      </c>
      <c r="I75" s="21" t="s">
        <v>67</v>
      </c>
      <c r="K75" s="21" t="s">
        <v>166</v>
      </c>
      <c r="M75" s="21" t="s">
        <v>167</v>
      </c>
      <c r="O75" s="21" t="s">
        <v>167</v>
      </c>
      <c r="Q75" s="21" t="s">
        <v>169</v>
      </c>
    </row>
    <row r="76" spans="1:17" x14ac:dyDescent="0.25">
      <c r="A76" s="49">
        <v>73</v>
      </c>
      <c r="B76" s="50">
        <v>73</v>
      </c>
      <c r="C76" s="134" t="s">
        <v>15</v>
      </c>
      <c r="D76" s="138" t="s">
        <v>115</v>
      </c>
      <c r="E76" s="142">
        <v>37445</v>
      </c>
      <c r="F76" s="22" t="s">
        <v>139</v>
      </c>
      <c r="G76" s="51">
        <v>59</v>
      </c>
      <c r="I76" s="21" t="s">
        <v>67</v>
      </c>
      <c r="K76" s="21" t="s">
        <v>166</v>
      </c>
      <c r="M76" s="21" t="s">
        <v>167</v>
      </c>
      <c r="O76" s="21" t="s">
        <v>167</v>
      </c>
      <c r="Q76" s="21" t="s">
        <v>169</v>
      </c>
    </row>
    <row r="77" spans="1:17" x14ac:dyDescent="0.25">
      <c r="A77" s="49">
        <v>74</v>
      </c>
      <c r="B77" s="50">
        <v>74</v>
      </c>
      <c r="C77" s="120" t="s">
        <v>116</v>
      </c>
      <c r="D77" s="125" t="s">
        <v>26</v>
      </c>
      <c r="E77" s="128">
        <v>37023</v>
      </c>
      <c r="F77" s="21" t="s">
        <v>139</v>
      </c>
      <c r="G77" s="51">
        <v>60</v>
      </c>
      <c r="I77" s="21" t="s">
        <v>67</v>
      </c>
      <c r="K77" s="21" t="s">
        <v>166</v>
      </c>
      <c r="M77" s="21" t="s">
        <v>167</v>
      </c>
      <c r="O77" s="21" t="s">
        <v>167</v>
      </c>
      <c r="Q77" s="21" t="s">
        <v>169</v>
      </c>
    </row>
    <row r="78" spans="1:17" x14ac:dyDescent="0.25">
      <c r="A78" s="49">
        <v>75</v>
      </c>
      <c r="B78" s="50">
        <v>75</v>
      </c>
      <c r="C78" s="32" t="s">
        <v>47</v>
      </c>
      <c r="D78" s="28" t="s">
        <v>26</v>
      </c>
      <c r="E78" s="29">
        <v>37506</v>
      </c>
      <c r="F78" s="22" t="s">
        <v>139</v>
      </c>
      <c r="G78" s="51">
        <v>61</v>
      </c>
      <c r="I78" s="21" t="s">
        <v>67</v>
      </c>
      <c r="K78" s="21" t="s">
        <v>166</v>
      </c>
      <c r="M78" s="21" t="s">
        <v>167</v>
      </c>
      <c r="O78" s="21" t="s">
        <v>167</v>
      </c>
      <c r="Q78" s="21" t="s">
        <v>169</v>
      </c>
    </row>
    <row r="79" spans="1:17" x14ac:dyDescent="0.25">
      <c r="A79" s="49">
        <v>76</v>
      </c>
      <c r="B79" s="50">
        <v>76</v>
      </c>
      <c r="C79" s="1" t="s">
        <v>117</v>
      </c>
      <c r="D79" s="84" t="s">
        <v>118</v>
      </c>
      <c r="E79" s="85">
        <v>35485</v>
      </c>
      <c r="F79" s="21" t="s">
        <v>139</v>
      </c>
      <c r="G79" s="51">
        <v>62</v>
      </c>
      <c r="I79" s="21" t="s">
        <v>67</v>
      </c>
      <c r="K79" s="21" t="s">
        <v>166</v>
      </c>
      <c r="M79" s="21" t="s">
        <v>167</v>
      </c>
      <c r="O79" s="21" t="s">
        <v>167</v>
      </c>
      <c r="Q79" s="21" t="s">
        <v>169</v>
      </c>
    </row>
    <row r="80" spans="1:17" x14ac:dyDescent="0.25">
      <c r="A80" s="49">
        <v>77</v>
      </c>
      <c r="B80" s="50">
        <v>77</v>
      </c>
      <c r="C80" s="27" t="s">
        <v>15</v>
      </c>
      <c r="D80" s="30" t="s">
        <v>119</v>
      </c>
      <c r="E80" s="31">
        <v>36754</v>
      </c>
      <c r="F80" s="22" t="s">
        <v>139</v>
      </c>
      <c r="G80" s="51">
        <v>63</v>
      </c>
      <c r="I80" s="21" t="s">
        <v>67</v>
      </c>
      <c r="K80" s="21" t="s">
        <v>166</v>
      </c>
      <c r="M80" s="21" t="s">
        <v>167</v>
      </c>
      <c r="O80" s="21" t="s">
        <v>167</v>
      </c>
      <c r="Q80" s="21" t="s">
        <v>169</v>
      </c>
    </row>
    <row r="81" spans="1:17" x14ac:dyDescent="0.25">
      <c r="A81" s="49">
        <v>78</v>
      </c>
      <c r="B81" s="50">
        <v>78</v>
      </c>
      <c r="C81" s="1" t="s">
        <v>120</v>
      </c>
      <c r="D81" s="84" t="s">
        <v>121</v>
      </c>
      <c r="E81" s="85">
        <v>37937</v>
      </c>
      <c r="F81" s="21" t="s">
        <v>139</v>
      </c>
      <c r="G81" s="51">
        <v>64</v>
      </c>
      <c r="I81" s="21" t="s">
        <v>67</v>
      </c>
      <c r="K81" s="21" t="s">
        <v>166</v>
      </c>
      <c r="M81" s="21" t="s">
        <v>167</v>
      </c>
      <c r="O81" s="21" t="s">
        <v>167</v>
      </c>
      <c r="Q81" s="21" t="s">
        <v>169</v>
      </c>
    </row>
    <row r="82" spans="1:17" x14ac:dyDescent="0.25">
      <c r="A82" s="49">
        <v>79</v>
      </c>
      <c r="B82" s="50">
        <v>79</v>
      </c>
      <c r="C82" s="32" t="s">
        <v>61</v>
      </c>
      <c r="D82" s="28" t="s">
        <v>122</v>
      </c>
      <c r="E82" s="29">
        <v>35656</v>
      </c>
      <c r="F82" s="22" t="s">
        <v>139</v>
      </c>
      <c r="G82" s="51">
        <v>65</v>
      </c>
      <c r="I82" s="21" t="s">
        <v>67</v>
      </c>
      <c r="K82" s="21" t="s">
        <v>166</v>
      </c>
      <c r="M82" s="21" t="s">
        <v>167</v>
      </c>
      <c r="O82" s="21" t="s">
        <v>167</v>
      </c>
      <c r="Q82" s="21" t="s">
        <v>169</v>
      </c>
    </row>
    <row r="83" spans="1:17" x14ac:dyDescent="0.25">
      <c r="A83" s="49">
        <v>80</v>
      </c>
      <c r="B83" s="50">
        <v>80</v>
      </c>
      <c r="C83" s="1" t="s">
        <v>10</v>
      </c>
      <c r="D83" s="84" t="s">
        <v>19</v>
      </c>
      <c r="E83" s="85">
        <v>37406</v>
      </c>
      <c r="F83" s="21" t="s">
        <v>139</v>
      </c>
      <c r="G83" s="51">
        <v>66</v>
      </c>
      <c r="I83" s="21" t="s">
        <v>67</v>
      </c>
      <c r="K83" s="21" t="s">
        <v>166</v>
      </c>
      <c r="M83" s="21" t="s">
        <v>167</v>
      </c>
      <c r="O83" s="21" t="s">
        <v>167</v>
      </c>
      <c r="Q83" s="21" t="s">
        <v>169</v>
      </c>
    </row>
    <row r="84" spans="1:17" x14ac:dyDescent="0.25">
      <c r="A84" s="49">
        <v>81</v>
      </c>
      <c r="B84" s="50">
        <v>81</v>
      </c>
      <c r="C84" s="42" t="s">
        <v>10</v>
      </c>
      <c r="D84" s="35" t="s">
        <v>19</v>
      </c>
      <c r="E84" s="29">
        <v>36883</v>
      </c>
      <c r="F84" s="22" t="s">
        <v>139</v>
      </c>
      <c r="G84" s="51">
        <v>67</v>
      </c>
      <c r="I84" s="21" t="s">
        <v>67</v>
      </c>
      <c r="K84" s="21" t="s">
        <v>166</v>
      </c>
      <c r="M84" s="21" t="s">
        <v>167</v>
      </c>
      <c r="O84" s="21" t="s">
        <v>167</v>
      </c>
      <c r="Q84" s="21" t="s">
        <v>169</v>
      </c>
    </row>
    <row r="85" spans="1:17" x14ac:dyDescent="0.25">
      <c r="A85" s="49">
        <v>82</v>
      </c>
      <c r="B85" s="50">
        <v>82</v>
      </c>
      <c r="C85" s="118" t="s">
        <v>43</v>
      </c>
      <c r="D85" s="84" t="s">
        <v>19</v>
      </c>
      <c r="E85" s="85">
        <v>36445</v>
      </c>
      <c r="F85" s="21" t="s">
        <v>139</v>
      </c>
      <c r="G85" s="51">
        <v>68</v>
      </c>
      <c r="I85" s="21" t="s">
        <v>67</v>
      </c>
      <c r="K85" s="21" t="s">
        <v>166</v>
      </c>
      <c r="M85" s="21" t="s">
        <v>167</v>
      </c>
      <c r="O85" s="21" t="s">
        <v>167</v>
      </c>
      <c r="Q85" s="21" t="s">
        <v>169</v>
      </c>
    </row>
    <row r="86" spans="1:17" x14ac:dyDescent="0.25">
      <c r="A86" s="49">
        <v>83</v>
      </c>
      <c r="B86" s="50">
        <v>83</v>
      </c>
      <c r="C86" s="111" t="s">
        <v>123</v>
      </c>
      <c r="D86" s="28" t="s">
        <v>19</v>
      </c>
      <c r="E86" s="29">
        <v>37700</v>
      </c>
      <c r="F86" s="22" t="s">
        <v>139</v>
      </c>
      <c r="G86" s="51">
        <v>69</v>
      </c>
      <c r="I86" s="21" t="s">
        <v>67</v>
      </c>
      <c r="K86" s="21" t="s">
        <v>166</v>
      </c>
      <c r="M86" s="21" t="s">
        <v>167</v>
      </c>
      <c r="O86" s="21" t="s">
        <v>167</v>
      </c>
      <c r="Q86" s="21" t="s">
        <v>169</v>
      </c>
    </row>
    <row r="87" spans="1:17" x14ac:dyDescent="0.25">
      <c r="A87" s="49">
        <v>84</v>
      </c>
      <c r="B87" s="50">
        <v>84</v>
      </c>
      <c r="C87" s="118" t="s">
        <v>124</v>
      </c>
      <c r="D87" s="84" t="s">
        <v>45</v>
      </c>
      <c r="E87" s="85">
        <v>37506</v>
      </c>
      <c r="F87" s="21" t="s">
        <v>139</v>
      </c>
      <c r="G87" s="51">
        <v>70</v>
      </c>
      <c r="I87" s="21" t="s">
        <v>67</v>
      </c>
      <c r="K87" s="21" t="s">
        <v>166</v>
      </c>
      <c r="M87" s="21" t="s">
        <v>167</v>
      </c>
      <c r="O87" s="21" t="s">
        <v>167</v>
      </c>
      <c r="Q87" s="21" t="s">
        <v>169</v>
      </c>
    </row>
    <row r="88" spans="1:17" x14ac:dyDescent="0.25">
      <c r="A88" s="49">
        <v>85</v>
      </c>
      <c r="B88" s="50">
        <v>85</v>
      </c>
      <c r="C88" s="111" t="s">
        <v>125</v>
      </c>
      <c r="D88" s="28" t="s">
        <v>60</v>
      </c>
      <c r="E88" s="29">
        <v>36084</v>
      </c>
      <c r="F88" s="22" t="s">
        <v>139</v>
      </c>
      <c r="G88" s="51">
        <v>71</v>
      </c>
      <c r="I88" s="21" t="s">
        <v>67</v>
      </c>
      <c r="K88" s="21" t="s">
        <v>166</v>
      </c>
      <c r="M88" s="21" t="s">
        <v>167</v>
      </c>
      <c r="O88" s="21" t="s">
        <v>167</v>
      </c>
      <c r="Q88" s="21" t="s">
        <v>169</v>
      </c>
    </row>
    <row r="89" spans="1:17" x14ac:dyDescent="0.25">
      <c r="A89" s="49">
        <v>86</v>
      </c>
      <c r="B89" s="50">
        <v>86</v>
      </c>
      <c r="C89" s="118" t="s">
        <v>126</v>
      </c>
      <c r="D89" s="84" t="s">
        <v>21</v>
      </c>
      <c r="E89" s="85">
        <v>37557</v>
      </c>
      <c r="F89" s="21" t="s">
        <v>139</v>
      </c>
      <c r="G89" s="51">
        <v>72</v>
      </c>
      <c r="I89" s="21" t="s">
        <v>67</v>
      </c>
      <c r="K89" s="21" t="s">
        <v>166</v>
      </c>
      <c r="M89" s="21" t="s">
        <v>167</v>
      </c>
      <c r="O89" s="21" t="s">
        <v>167</v>
      </c>
      <c r="Q89" s="21" t="s">
        <v>169</v>
      </c>
    </row>
    <row r="90" spans="1:17" x14ac:dyDescent="0.25">
      <c r="A90" s="49">
        <v>87</v>
      </c>
      <c r="B90" s="50">
        <v>87</v>
      </c>
      <c r="C90" s="27" t="s">
        <v>10</v>
      </c>
      <c r="D90" s="30" t="s">
        <v>21</v>
      </c>
      <c r="E90" s="31">
        <v>35523</v>
      </c>
      <c r="F90" s="22" t="s">
        <v>139</v>
      </c>
      <c r="G90" s="51">
        <v>73</v>
      </c>
      <c r="I90" s="21" t="s">
        <v>67</v>
      </c>
      <c r="K90" s="21" t="s">
        <v>166</v>
      </c>
      <c r="M90" s="21" t="s">
        <v>167</v>
      </c>
      <c r="O90" s="21" t="s">
        <v>167</v>
      </c>
      <c r="Q90" s="21" t="s">
        <v>169</v>
      </c>
    </row>
    <row r="91" spans="1:17" x14ac:dyDescent="0.25">
      <c r="A91" s="49">
        <v>88</v>
      </c>
      <c r="B91" s="50">
        <v>88</v>
      </c>
      <c r="C91" s="130" t="s">
        <v>127</v>
      </c>
      <c r="D91" s="28" t="s">
        <v>21</v>
      </c>
      <c r="E91" s="38">
        <v>33511</v>
      </c>
      <c r="F91" s="24" t="s">
        <v>139</v>
      </c>
      <c r="G91" s="51">
        <v>74</v>
      </c>
      <c r="I91" s="21" t="s">
        <v>67</v>
      </c>
      <c r="K91" s="21" t="s">
        <v>166</v>
      </c>
      <c r="M91" s="21" t="s">
        <v>167</v>
      </c>
      <c r="O91" s="21" t="s">
        <v>167</v>
      </c>
      <c r="Q91" s="21" t="s">
        <v>169</v>
      </c>
    </row>
    <row r="92" spans="1:17" x14ac:dyDescent="0.25">
      <c r="A92" s="49">
        <v>89</v>
      </c>
      <c r="B92" s="50">
        <v>89</v>
      </c>
      <c r="C92" s="111" t="s">
        <v>128</v>
      </c>
      <c r="D92" s="28" t="s">
        <v>21</v>
      </c>
      <c r="E92" s="29">
        <v>34141</v>
      </c>
      <c r="F92" s="22" t="s">
        <v>139</v>
      </c>
      <c r="G92" s="51">
        <v>75</v>
      </c>
      <c r="I92" s="21" t="s">
        <v>67</v>
      </c>
      <c r="K92" s="21" t="s">
        <v>166</v>
      </c>
      <c r="M92" s="21" t="s">
        <v>167</v>
      </c>
      <c r="O92" s="21" t="s">
        <v>167</v>
      </c>
      <c r="Q92" s="21" t="s">
        <v>169</v>
      </c>
    </row>
    <row r="93" spans="1:17" x14ac:dyDescent="0.25">
      <c r="A93" s="49">
        <v>90</v>
      </c>
      <c r="B93" s="50">
        <v>90</v>
      </c>
      <c r="C93" s="132" t="s">
        <v>129</v>
      </c>
      <c r="D93" s="88" t="s">
        <v>21</v>
      </c>
      <c r="E93" s="86">
        <v>35020</v>
      </c>
      <c r="F93" s="24" t="s">
        <v>139</v>
      </c>
      <c r="G93" s="51">
        <v>76</v>
      </c>
      <c r="I93" s="21" t="s">
        <v>67</v>
      </c>
      <c r="K93" s="21" t="s">
        <v>166</v>
      </c>
      <c r="M93" s="21" t="s">
        <v>167</v>
      </c>
      <c r="O93" s="21" t="s">
        <v>167</v>
      </c>
      <c r="Q93" s="21" t="s">
        <v>169</v>
      </c>
    </row>
    <row r="94" spans="1:17" x14ac:dyDescent="0.25">
      <c r="A94" s="49">
        <v>91</v>
      </c>
      <c r="B94" s="50">
        <v>91</v>
      </c>
      <c r="C94" s="116" t="s">
        <v>130</v>
      </c>
      <c r="D94" s="139" t="s">
        <v>21</v>
      </c>
      <c r="E94" s="34">
        <v>35170</v>
      </c>
      <c r="F94" s="22" t="s">
        <v>139</v>
      </c>
      <c r="G94" s="51">
        <v>77</v>
      </c>
      <c r="I94" s="21" t="s">
        <v>67</v>
      </c>
      <c r="K94" s="21" t="s">
        <v>166</v>
      </c>
      <c r="M94" s="21" t="s">
        <v>167</v>
      </c>
      <c r="O94" s="21" t="s">
        <v>167</v>
      </c>
      <c r="Q94" s="21" t="s">
        <v>169</v>
      </c>
    </row>
    <row r="95" spans="1:17" x14ac:dyDescent="0.25">
      <c r="A95" s="49">
        <v>92</v>
      </c>
      <c r="B95" s="50">
        <v>92</v>
      </c>
      <c r="C95" s="116" t="s">
        <v>131</v>
      </c>
      <c r="D95" s="139" t="s">
        <v>49</v>
      </c>
      <c r="E95" s="34">
        <v>37147</v>
      </c>
      <c r="F95" s="22" t="s">
        <v>139</v>
      </c>
      <c r="G95" s="51">
        <v>79</v>
      </c>
      <c r="I95" s="21" t="s">
        <v>67</v>
      </c>
      <c r="K95" s="21" t="s">
        <v>166</v>
      </c>
      <c r="M95" s="21" t="s">
        <v>167</v>
      </c>
      <c r="O95" s="21" t="s">
        <v>167</v>
      </c>
      <c r="Q95" s="21" t="s">
        <v>169</v>
      </c>
    </row>
    <row r="96" spans="1:17" x14ac:dyDescent="0.25">
      <c r="A96" s="49">
        <v>93</v>
      </c>
      <c r="B96" s="50">
        <v>93</v>
      </c>
      <c r="C96" s="131" t="s">
        <v>132</v>
      </c>
      <c r="D96" s="136" t="s">
        <v>49</v>
      </c>
      <c r="E96" s="141">
        <v>37627</v>
      </c>
      <c r="F96" s="21" t="s">
        <v>139</v>
      </c>
      <c r="G96" s="51"/>
      <c r="I96" s="21" t="s">
        <v>67</v>
      </c>
      <c r="K96" s="21" t="s">
        <v>166</v>
      </c>
      <c r="M96" s="21" t="s">
        <v>167</v>
      </c>
      <c r="O96" s="21" t="s">
        <v>167</v>
      </c>
      <c r="Q96" s="21" t="s">
        <v>169</v>
      </c>
    </row>
    <row r="97" spans="1:17" x14ac:dyDescent="0.25">
      <c r="A97" s="49">
        <v>94</v>
      </c>
      <c r="B97" s="50">
        <v>94</v>
      </c>
      <c r="C97" s="115" t="s">
        <v>81</v>
      </c>
      <c r="D97" s="137" t="s">
        <v>133</v>
      </c>
      <c r="E97" s="127">
        <v>36107</v>
      </c>
      <c r="F97" s="21" t="s">
        <v>139</v>
      </c>
      <c r="G97" s="51"/>
      <c r="I97" s="21" t="s">
        <v>67</v>
      </c>
      <c r="K97" s="21" t="s">
        <v>166</v>
      </c>
      <c r="M97" s="21" t="s">
        <v>167</v>
      </c>
      <c r="O97" s="21" t="s">
        <v>167</v>
      </c>
      <c r="Q97" s="21" t="s">
        <v>169</v>
      </c>
    </row>
    <row r="98" spans="1:17" x14ac:dyDescent="0.25">
      <c r="A98" s="49">
        <v>95</v>
      </c>
      <c r="B98" s="50">
        <v>95</v>
      </c>
      <c r="C98" s="115" t="s">
        <v>134</v>
      </c>
      <c r="D98" s="4" t="s">
        <v>133</v>
      </c>
      <c r="E98" s="127">
        <v>37049</v>
      </c>
      <c r="F98" s="21" t="s">
        <v>139</v>
      </c>
      <c r="G98" s="51"/>
      <c r="I98" s="21" t="s">
        <v>67</v>
      </c>
      <c r="K98" s="21" t="s">
        <v>166</v>
      </c>
      <c r="M98" s="21" t="s">
        <v>167</v>
      </c>
      <c r="O98" s="21" t="s">
        <v>167</v>
      </c>
      <c r="Q98" s="21" t="s">
        <v>169</v>
      </c>
    </row>
    <row r="99" spans="1:17" x14ac:dyDescent="0.25">
      <c r="A99" s="49">
        <v>96</v>
      </c>
      <c r="B99" s="50">
        <v>96</v>
      </c>
      <c r="C99" s="115" t="s">
        <v>135</v>
      </c>
      <c r="D99" s="4" t="s">
        <v>28</v>
      </c>
      <c r="E99" s="127">
        <v>37389</v>
      </c>
      <c r="F99" s="21" t="s">
        <v>139</v>
      </c>
      <c r="G99" s="51"/>
      <c r="I99" s="21" t="s">
        <v>67</v>
      </c>
      <c r="K99" s="21" t="s">
        <v>166</v>
      </c>
      <c r="M99" s="21" t="s">
        <v>167</v>
      </c>
      <c r="O99" s="21" t="s">
        <v>167</v>
      </c>
      <c r="Q99" s="21" t="s">
        <v>169</v>
      </c>
    </row>
    <row r="100" spans="1:17" x14ac:dyDescent="0.25">
      <c r="A100" s="49">
        <v>97</v>
      </c>
      <c r="B100" s="50">
        <v>97</v>
      </c>
      <c r="C100" s="113" t="s">
        <v>136</v>
      </c>
      <c r="D100" s="4" t="s">
        <v>28</v>
      </c>
      <c r="E100" s="127">
        <v>36069</v>
      </c>
      <c r="F100" s="21" t="s">
        <v>139</v>
      </c>
      <c r="G100" s="51"/>
      <c r="I100" s="21" t="s">
        <v>67</v>
      </c>
      <c r="K100" s="21" t="s">
        <v>166</v>
      </c>
      <c r="M100" s="21" t="s">
        <v>167</v>
      </c>
      <c r="O100" s="21" t="s">
        <v>167</v>
      </c>
      <c r="Q100" s="21" t="s">
        <v>169</v>
      </c>
    </row>
    <row r="101" spans="1:17" x14ac:dyDescent="0.25">
      <c r="A101" s="49">
        <v>98</v>
      </c>
      <c r="B101" s="50">
        <v>98</v>
      </c>
      <c r="C101" s="113" t="s">
        <v>10</v>
      </c>
      <c r="D101" s="4" t="s">
        <v>137</v>
      </c>
      <c r="E101" s="127">
        <v>34978</v>
      </c>
      <c r="F101" s="21" t="s">
        <v>139</v>
      </c>
      <c r="G101" s="51"/>
      <c r="I101" s="21" t="s">
        <v>67</v>
      </c>
      <c r="K101" s="21" t="s">
        <v>166</v>
      </c>
      <c r="M101" s="21" t="s">
        <v>167</v>
      </c>
      <c r="O101" s="21" t="s">
        <v>167</v>
      </c>
      <c r="Q101" s="21" t="s">
        <v>169</v>
      </c>
    </row>
    <row r="102" spans="1:17" x14ac:dyDescent="0.25">
      <c r="A102" s="49">
        <v>99</v>
      </c>
      <c r="B102" s="50">
        <v>99</v>
      </c>
      <c r="C102" s="129" t="s">
        <v>138</v>
      </c>
      <c r="D102" s="4" t="s">
        <v>18</v>
      </c>
      <c r="E102" s="127">
        <v>36379</v>
      </c>
      <c r="F102" s="21" t="s">
        <v>139</v>
      </c>
      <c r="G102" s="51"/>
      <c r="I102" s="21" t="s">
        <v>67</v>
      </c>
      <c r="K102" s="21" t="s">
        <v>166</v>
      </c>
      <c r="M102" s="21" t="s">
        <v>167</v>
      </c>
      <c r="O102" s="21" t="s">
        <v>167</v>
      </c>
      <c r="Q102" s="21" t="s">
        <v>169</v>
      </c>
    </row>
    <row r="103" spans="1:17" x14ac:dyDescent="0.25">
      <c r="A103" s="49"/>
      <c r="B103" s="54"/>
      <c r="C103" s="3"/>
      <c r="D103" s="89"/>
      <c r="E103" s="56"/>
      <c r="G103" s="51"/>
    </row>
    <row r="104" spans="1:17" x14ac:dyDescent="0.25">
      <c r="A104" s="49"/>
      <c r="B104" s="54"/>
      <c r="C104" s="57"/>
      <c r="D104" s="89"/>
      <c r="E104" s="58"/>
      <c r="G104" s="51"/>
    </row>
    <row r="105" spans="1:17" x14ac:dyDescent="0.25">
      <c r="A105" s="49"/>
      <c r="B105" s="54"/>
      <c r="C105" s="3"/>
      <c r="D105" s="89"/>
      <c r="E105" s="56"/>
      <c r="G105" s="51"/>
    </row>
    <row r="106" spans="1:17" x14ac:dyDescent="0.25">
      <c r="A106" s="49">
        <v>8</v>
      </c>
      <c r="B106" s="54"/>
      <c r="C106" s="57"/>
      <c r="D106" s="89"/>
      <c r="E106" s="58"/>
      <c r="G106" s="51"/>
    </row>
    <row r="107" spans="1:17" x14ac:dyDescent="0.25">
      <c r="A107" s="49"/>
      <c r="B107" s="54"/>
      <c r="C107" s="3"/>
      <c r="D107" s="89"/>
      <c r="E107" s="56"/>
      <c r="G107" s="51"/>
    </row>
    <row r="108" spans="1:17" x14ac:dyDescent="0.25">
      <c r="A108" s="49"/>
      <c r="B108" s="54"/>
      <c r="C108" s="57"/>
      <c r="D108" s="89"/>
      <c r="E108" s="58"/>
      <c r="G108" s="51"/>
    </row>
    <row r="109" spans="1:17" x14ac:dyDescent="0.25">
      <c r="A109" s="49"/>
      <c r="B109" s="54"/>
      <c r="C109" s="3"/>
      <c r="D109" s="89"/>
      <c r="E109" s="56"/>
      <c r="G109" s="51"/>
    </row>
    <row r="110" spans="1:17" x14ac:dyDescent="0.25">
      <c r="A110" s="49"/>
      <c r="B110" s="54"/>
      <c r="C110" s="57"/>
      <c r="D110" s="89"/>
      <c r="E110" s="58"/>
      <c r="G110" s="51"/>
    </row>
    <row r="111" spans="1:17" x14ac:dyDescent="0.25">
      <c r="A111" s="49"/>
      <c r="B111" s="54"/>
      <c r="C111" s="3"/>
      <c r="D111" s="89"/>
      <c r="E111" s="56"/>
      <c r="G111" s="51"/>
    </row>
    <row r="112" spans="1:17" x14ac:dyDescent="0.25">
      <c r="A112" s="49"/>
      <c r="B112" s="54"/>
      <c r="C112" s="57"/>
      <c r="D112" s="89"/>
      <c r="E112" s="58"/>
      <c r="G112" s="51"/>
    </row>
    <row r="113" spans="1:7" x14ac:dyDescent="0.25">
      <c r="A113" s="49"/>
      <c r="B113" s="54"/>
      <c r="C113" s="3"/>
      <c r="D113" s="89"/>
      <c r="E113" s="56"/>
      <c r="G113" s="51"/>
    </row>
    <row r="114" spans="1:7" x14ac:dyDescent="0.25">
      <c r="A114" s="49"/>
      <c r="B114" s="54"/>
      <c r="C114" s="57"/>
      <c r="D114" s="89"/>
      <c r="E114" s="58"/>
      <c r="G114" s="51"/>
    </row>
    <row r="115" spans="1:7" x14ac:dyDescent="0.25">
      <c r="A115" s="49"/>
      <c r="B115" s="54"/>
      <c r="C115" s="3"/>
      <c r="D115" s="89"/>
      <c r="E115" s="56"/>
      <c r="G115" s="51"/>
    </row>
    <row r="116" spans="1:7" x14ac:dyDescent="0.25">
      <c r="A116" s="49"/>
      <c r="B116" s="54"/>
      <c r="C116" s="57"/>
      <c r="D116" s="89"/>
      <c r="E116" s="58"/>
      <c r="G116" s="51"/>
    </row>
    <row r="117" spans="1:7" x14ac:dyDescent="0.25">
      <c r="A117" s="49"/>
      <c r="B117" s="54"/>
      <c r="C117" s="3"/>
      <c r="D117" s="89"/>
      <c r="E117" s="56"/>
      <c r="G117" s="51"/>
    </row>
    <row r="118" spans="1:7" x14ac:dyDescent="0.25">
      <c r="A118" s="49"/>
      <c r="B118" s="54"/>
      <c r="C118" s="57"/>
      <c r="D118" s="89"/>
      <c r="E118" s="58"/>
      <c r="G118" s="51"/>
    </row>
    <row r="119" spans="1:7" x14ac:dyDescent="0.25">
      <c r="A119" s="49"/>
      <c r="B119" s="54"/>
      <c r="C119" s="3"/>
      <c r="D119" s="89"/>
      <c r="E119" s="56"/>
      <c r="G119" s="51"/>
    </row>
    <row r="120" spans="1:7" x14ac:dyDescent="0.25">
      <c r="A120" s="49"/>
      <c r="B120" s="54"/>
      <c r="C120" s="57"/>
      <c r="D120" s="89"/>
      <c r="E120" s="58"/>
      <c r="G120" s="51"/>
    </row>
    <row r="121" spans="1:7" x14ac:dyDescent="0.25">
      <c r="A121" s="49"/>
      <c r="B121" s="54"/>
      <c r="C121" s="3"/>
      <c r="D121" s="89"/>
      <c r="E121" s="56"/>
      <c r="G121" s="51"/>
    </row>
    <row r="122" spans="1:7" x14ac:dyDescent="0.25">
      <c r="A122" s="49"/>
      <c r="B122" s="54"/>
      <c r="C122" s="57"/>
      <c r="D122" s="89"/>
      <c r="E122" s="58"/>
      <c r="G122" s="51"/>
    </row>
    <row r="123" spans="1:7" x14ac:dyDescent="0.25">
      <c r="A123" s="49"/>
      <c r="B123" s="54"/>
      <c r="C123" s="3"/>
      <c r="D123" s="89"/>
      <c r="E123" s="56"/>
      <c r="G123" s="51"/>
    </row>
    <row r="124" spans="1:7" x14ac:dyDescent="0.25">
      <c r="A124" s="49"/>
      <c r="B124" s="54"/>
      <c r="C124" s="57"/>
      <c r="D124" s="89"/>
      <c r="E124" s="58"/>
      <c r="G124" s="51"/>
    </row>
    <row r="125" spans="1:7" x14ac:dyDescent="0.25">
      <c r="A125" s="49"/>
      <c r="B125" s="54"/>
      <c r="C125" s="3"/>
      <c r="D125" s="89"/>
      <c r="E125" s="56"/>
      <c r="G125" s="51"/>
    </row>
    <row r="126" spans="1:7" x14ac:dyDescent="0.25">
      <c r="A126" s="49"/>
      <c r="B126" s="54"/>
      <c r="C126" s="61"/>
      <c r="D126" s="90"/>
      <c r="E126" s="62"/>
      <c r="G126" s="51"/>
    </row>
    <row r="127" spans="1:7" x14ac:dyDescent="0.25">
      <c r="A127" s="49"/>
      <c r="B127" s="54"/>
      <c r="C127" s="3"/>
      <c r="D127" s="23"/>
      <c r="E127" s="56"/>
      <c r="G127" s="51"/>
    </row>
    <row r="128" spans="1:7" x14ac:dyDescent="0.25">
      <c r="A128" s="49"/>
      <c r="B128" s="54"/>
      <c r="C128" s="57"/>
      <c r="D128" s="23"/>
      <c r="E128" s="58"/>
      <c r="G128" s="51"/>
    </row>
    <row r="129" spans="1:7" x14ac:dyDescent="0.25">
      <c r="A129" s="49"/>
      <c r="B129" s="54"/>
      <c r="C129" s="3"/>
      <c r="D129" s="23"/>
      <c r="E129" s="56"/>
      <c r="G129" s="51"/>
    </row>
    <row r="130" spans="1:7" x14ac:dyDescent="0.25">
      <c r="A130" s="49"/>
      <c r="B130" s="54"/>
      <c r="C130" s="57"/>
      <c r="D130" s="23"/>
      <c r="E130" s="58"/>
      <c r="G130" s="51"/>
    </row>
    <row r="131" spans="1:7" x14ac:dyDescent="0.25">
      <c r="A131" s="49"/>
      <c r="B131" s="54"/>
      <c r="C131" s="3"/>
      <c r="D131" s="23"/>
      <c r="E131" s="63"/>
      <c r="G131" s="51"/>
    </row>
    <row r="132" spans="1:7" x14ac:dyDescent="0.25">
      <c r="A132" s="49"/>
      <c r="B132" s="54"/>
      <c r="C132" s="57"/>
      <c r="D132" s="23"/>
      <c r="E132" s="58"/>
      <c r="G132" s="51"/>
    </row>
    <row r="133" spans="1:7" x14ac:dyDescent="0.25">
      <c r="A133" s="49"/>
      <c r="B133" s="54"/>
      <c r="C133" s="3"/>
      <c r="D133" s="23"/>
      <c r="E133" s="56"/>
      <c r="G133" s="51"/>
    </row>
    <row r="134" spans="1:7" x14ac:dyDescent="0.25">
      <c r="A134" s="49"/>
      <c r="B134" s="54"/>
      <c r="C134" s="57"/>
      <c r="D134" s="23"/>
      <c r="E134" s="58"/>
      <c r="G134" s="51"/>
    </row>
    <row r="135" spans="1:7" x14ac:dyDescent="0.25">
      <c r="A135" s="49"/>
      <c r="B135" s="54"/>
      <c r="C135" s="3"/>
      <c r="D135" s="23"/>
      <c r="E135" s="56"/>
      <c r="G135" s="51"/>
    </row>
    <row r="136" spans="1:7" x14ac:dyDescent="0.25">
      <c r="A136" s="49"/>
      <c r="B136" s="54"/>
      <c r="C136" s="57"/>
      <c r="D136" s="23"/>
      <c r="E136" s="58"/>
      <c r="G136" s="51"/>
    </row>
    <row r="137" spans="1:7" x14ac:dyDescent="0.25">
      <c r="A137" s="49"/>
      <c r="B137" s="54"/>
      <c r="C137" s="3"/>
      <c r="D137" s="23"/>
      <c r="E137" s="56"/>
      <c r="G137" s="51"/>
    </row>
    <row r="138" spans="1:7" x14ac:dyDescent="0.25">
      <c r="A138" s="49"/>
      <c r="B138" s="54"/>
      <c r="C138" s="57"/>
      <c r="D138" s="23"/>
      <c r="E138" s="58"/>
      <c r="G138" s="51"/>
    </row>
    <row r="139" spans="1:7" x14ac:dyDescent="0.25">
      <c r="A139" s="49"/>
      <c r="B139" s="54"/>
      <c r="C139" s="3"/>
      <c r="D139" s="23"/>
      <c r="E139" s="56"/>
      <c r="G139" s="51"/>
    </row>
    <row r="140" spans="1:7" x14ac:dyDescent="0.25">
      <c r="A140" s="49"/>
      <c r="B140" s="54"/>
      <c r="C140" s="57"/>
      <c r="D140" s="23"/>
      <c r="E140" s="58"/>
      <c r="G140" s="51"/>
    </row>
    <row r="141" spans="1:7" x14ac:dyDescent="0.25">
      <c r="A141" s="49"/>
      <c r="B141" s="54"/>
      <c r="C141" s="3"/>
      <c r="D141" s="23"/>
      <c r="E141" s="56"/>
      <c r="G141" s="51"/>
    </row>
    <row r="142" spans="1:7" x14ac:dyDescent="0.25">
      <c r="A142" s="49"/>
      <c r="B142" s="54"/>
      <c r="C142" s="57"/>
      <c r="D142" s="23"/>
      <c r="E142" s="58"/>
      <c r="G142" s="51"/>
    </row>
    <row r="143" spans="1:7" x14ac:dyDescent="0.25">
      <c r="A143" s="49"/>
      <c r="B143" s="54"/>
      <c r="C143" s="3"/>
      <c r="D143" s="23"/>
      <c r="E143" s="56"/>
      <c r="G143" s="51"/>
    </row>
    <row r="144" spans="1:7" x14ac:dyDescent="0.25">
      <c r="A144" s="49"/>
      <c r="B144" s="54"/>
      <c r="C144" s="57"/>
      <c r="D144" s="23"/>
      <c r="E144" s="58"/>
      <c r="G144" s="51"/>
    </row>
    <row r="145" spans="1:9" x14ac:dyDescent="0.25">
      <c r="A145" s="49"/>
      <c r="B145" s="54"/>
      <c r="C145" s="3"/>
      <c r="D145" s="23"/>
      <c r="E145" s="56"/>
      <c r="G145" s="51"/>
    </row>
    <row r="146" spans="1:9" x14ac:dyDescent="0.25">
      <c r="A146" s="49"/>
      <c r="B146" s="54"/>
      <c r="C146" s="57"/>
      <c r="D146" s="23"/>
      <c r="E146" s="58"/>
      <c r="G146" s="51"/>
    </row>
    <row r="147" spans="1:9" x14ac:dyDescent="0.25">
      <c r="A147" s="49"/>
      <c r="B147" s="54"/>
      <c r="C147" s="3"/>
      <c r="D147" s="23"/>
      <c r="E147" s="56"/>
      <c r="G147" s="51"/>
    </row>
    <row r="148" spans="1:9" x14ac:dyDescent="0.25">
      <c r="A148" s="49"/>
      <c r="B148" s="54"/>
      <c r="C148" s="57"/>
      <c r="D148" s="23"/>
      <c r="E148" s="58"/>
      <c r="G148" s="51"/>
      <c r="I148" s="21">
        <v>24</v>
      </c>
    </row>
    <row r="149" spans="1:9" x14ac:dyDescent="0.25">
      <c r="A149" s="49"/>
      <c r="B149" s="54"/>
      <c r="C149" s="3"/>
      <c r="D149" s="23"/>
      <c r="E149" s="56"/>
      <c r="G149" s="51"/>
      <c r="I149" s="21">
        <v>24</v>
      </c>
    </row>
    <row r="150" spans="1:9" x14ac:dyDescent="0.25">
      <c r="A150" s="49"/>
      <c r="B150" s="54"/>
      <c r="C150" s="57"/>
      <c r="D150" s="23"/>
      <c r="E150" s="58"/>
      <c r="G150" s="51"/>
      <c r="I150" s="21">
        <v>24</v>
      </c>
    </row>
    <row r="151" spans="1:9" x14ac:dyDescent="0.25">
      <c r="A151" s="49"/>
      <c r="B151" s="54"/>
      <c r="C151" s="3"/>
      <c r="D151" s="23"/>
      <c r="E151" s="56"/>
      <c r="G151" s="51"/>
      <c r="I151" s="21">
        <v>23</v>
      </c>
    </row>
    <row r="152" spans="1:9" x14ac:dyDescent="0.25">
      <c r="A152" s="49"/>
      <c r="B152" s="54"/>
      <c r="C152" s="57"/>
      <c r="D152" s="23"/>
      <c r="E152" s="58"/>
      <c r="G152" s="51"/>
      <c r="I152" s="21">
        <v>23</v>
      </c>
    </row>
    <row r="153" spans="1:9" x14ac:dyDescent="0.25">
      <c r="A153" s="49"/>
      <c r="B153" s="54"/>
      <c r="C153" s="3"/>
      <c r="D153" s="23"/>
      <c r="E153" s="56"/>
      <c r="G153" s="51"/>
      <c r="I153" s="21">
        <f>SUM(I148:I152)</f>
        <v>118</v>
      </c>
    </row>
    <row r="154" spans="1:9" x14ac:dyDescent="0.25">
      <c r="A154" s="49"/>
      <c r="B154" s="54"/>
      <c r="C154" s="57"/>
      <c r="D154" s="23"/>
      <c r="E154" s="58"/>
      <c r="G154" s="51"/>
    </row>
    <row r="155" spans="1:9" x14ac:dyDescent="0.25">
      <c r="A155" s="49"/>
      <c r="B155" s="54"/>
      <c r="C155" s="3"/>
      <c r="D155" s="23"/>
      <c r="E155" s="56"/>
      <c r="G155" s="51"/>
    </row>
    <row r="156" spans="1:9" x14ac:dyDescent="0.25">
      <c r="A156" s="49"/>
      <c r="B156" s="54"/>
      <c r="C156" s="57"/>
      <c r="D156" s="23"/>
      <c r="E156" s="58"/>
      <c r="G156" s="51"/>
    </row>
    <row r="157" spans="1:9" x14ac:dyDescent="0.25">
      <c r="A157" s="49"/>
      <c r="B157" s="54"/>
      <c r="C157" s="64"/>
      <c r="D157" s="91"/>
      <c r="E157" s="65"/>
      <c r="G157" s="51"/>
    </row>
    <row r="158" spans="1:9" x14ac:dyDescent="0.25">
      <c r="A158" s="49"/>
      <c r="B158" s="54"/>
      <c r="C158" s="59"/>
      <c r="D158" s="92"/>
      <c r="E158" s="60"/>
      <c r="G158" s="51"/>
    </row>
    <row r="159" spans="1:9" x14ac:dyDescent="0.25">
      <c r="A159" s="49"/>
      <c r="B159" s="54"/>
      <c r="C159" s="3"/>
      <c r="D159" s="23"/>
      <c r="E159" s="56"/>
      <c r="G159" s="51"/>
    </row>
    <row r="160" spans="1:9" x14ac:dyDescent="0.25">
      <c r="A160" s="49"/>
      <c r="B160" s="54"/>
      <c r="C160" s="61"/>
      <c r="D160" s="90"/>
      <c r="E160" s="62"/>
      <c r="G160" s="51"/>
    </row>
    <row r="161" spans="1:7" x14ac:dyDescent="0.25">
      <c r="A161" s="49"/>
      <c r="B161" s="54"/>
      <c r="C161" s="3"/>
      <c r="D161" s="23"/>
      <c r="E161" s="55"/>
      <c r="G161" s="51"/>
    </row>
    <row r="162" spans="1:7" x14ac:dyDescent="0.25">
      <c r="A162" s="49"/>
      <c r="B162" s="54"/>
      <c r="C162" s="57"/>
      <c r="D162" s="23"/>
      <c r="E162" s="58"/>
      <c r="G162" s="51"/>
    </row>
    <row r="163" spans="1:7" x14ac:dyDescent="0.25">
      <c r="A163" s="49"/>
      <c r="B163" s="54"/>
      <c r="C163" s="3"/>
      <c r="D163" s="23"/>
      <c r="E163" s="56"/>
      <c r="G163" s="51"/>
    </row>
    <row r="164" spans="1:7" x14ac:dyDescent="0.25">
      <c r="A164" s="49"/>
      <c r="B164" s="54"/>
      <c r="C164" s="57"/>
      <c r="D164" s="23"/>
      <c r="E164" s="58"/>
      <c r="G164" s="51"/>
    </row>
    <row r="165" spans="1:7" x14ac:dyDescent="0.25">
      <c r="A165" s="49"/>
      <c r="B165" s="54"/>
      <c r="C165" s="3"/>
      <c r="D165" s="23"/>
      <c r="E165" s="56"/>
      <c r="G165" s="51"/>
    </row>
    <row r="166" spans="1:7" x14ac:dyDescent="0.25">
      <c r="A166" s="49"/>
      <c r="B166" s="54"/>
      <c r="C166" s="57"/>
      <c r="D166" s="23"/>
      <c r="E166" s="58"/>
      <c r="G166" s="51"/>
    </row>
    <row r="167" spans="1:7" x14ac:dyDescent="0.25">
      <c r="A167" s="49"/>
      <c r="B167" s="54"/>
      <c r="C167" s="3"/>
      <c r="D167" s="23"/>
      <c r="E167" s="56"/>
      <c r="G167" s="51"/>
    </row>
    <row r="168" spans="1:7" x14ac:dyDescent="0.25">
      <c r="A168" s="49"/>
      <c r="B168" s="54"/>
      <c r="C168" s="57"/>
      <c r="D168" s="23"/>
      <c r="E168" s="58"/>
      <c r="G168" s="51"/>
    </row>
    <row r="169" spans="1:7" x14ac:dyDescent="0.25">
      <c r="A169" s="49"/>
      <c r="B169" s="54"/>
      <c r="C169" s="3"/>
      <c r="D169" s="23"/>
      <c r="E169" s="56"/>
      <c r="G169" s="51"/>
    </row>
    <row r="170" spans="1:7" x14ac:dyDescent="0.25">
      <c r="A170" s="49"/>
      <c r="B170" s="54"/>
      <c r="C170" s="57"/>
      <c r="D170" s="23"/>
      <c r="E170" s="58"/>
      <c r="G170" s="51"/>
    </row>
    <row r="171" spans="1:7" x14ac:dyDescent="0.25">
      <c r="A171" s="49"/>
      <c r="B171" s="54"/>
      <c r="C171" s="57"/>
      <c r="D171" s="23"/>
      <c r="E171" s="58"/>
      <c r="G171" s="51"/>
    </row>
    <row r="172" spans="1:7" x14ac:dyDescent="0.25">
      <c r="A172" s="49"/>
      <c r="B172" s="54"/>
      <c r="C172" s="57"/>
      <c r="D172" s="23"/>
      <c r="E172" s="58"/>
      <c r="G172" s="51"/>
    </row>
    <row r="173" spans="1:7" x14ac:dyDescent="0.25">
      <c r="A173" s="49"/>
      <c r="B173" s="54"/>
      <c r="C173" s="57"/>
      <c r="D173" s="23"/>
      <c r="E173" s="58"/>
      <c r="G173" s="51"/>
    </row>
    <row r="174" spans="1:7" x14ac:dyDescent="0.25">
      <c r="A174" s="49"/>
      <c r="B174" s="54"/>
      <c r="C174" s="57"/>
      <c r="D174" s="23"/>
      <c r="E174" s="58"/>
      <c r="G174" s="51"/>
    </row>
    <row r="175" spans="1:7" x14ac:dyDescent="0.25">
      <c r="A175" s="49"/>
      <c r="B175" s="54"/>
      <c r="C175" s="57"/>
      <c r="D175" s="23"/>
      <c r="E175" s="58"/>
      <c r="G175" s="51"/>
    </row>
    <row r="176" spans="1:7" x14ac:dyDescent="0.25">
      <c r="A176" s="49"/>
      <c r="B176" s="54"/>
      <c r="C176" s="57"/>
      <c r="D176" s="23"/>
      <c r="E176" s="66"/>
      <c r="G176" s="51"/>
    </row>
    <row r="177" spans="1:7" x14ac:dyDescent="0.25">
      <c r="A177" s="49"/>
      <c r="B177" s="54"/>
      <c r="C177" s="57"/>
      <c r="D177" s="23"/>
      <c r="E177" s="58"/>
      <c r="G177" s="51"/>
    </row>
    <row r="178" spans="1:7" x14ac:dyDescent="0.25">
      <c r="A178" s="49"/>
      <c r="B178" s="54"/>
      <c r="C178" s="57"/>
      <c r="D178" s="23"/>
      <c r="E178" s="58"/>
      <c r="G178" s="51"/>
    </row>
    <row r="179" spans="1:7" x14ac:dyDescent="0.25">
      <c r="A179" s="49"/>
      <c r="B179" s="54"/>
      <c r="C179" s="57"/>
      <c r="D179" s="23"/>
      <c r="E179" s="58"/>
      <c r="G179" s="51"/>
    </row>
    <row r="180" spans="1:7" x14ac:dyDescent="0.25">
      <c r="A180" s="49"/>
      <c r="B180" s="54"/>
      <c r="C180" s="57"/>
      <c r="D180" s="23"/>
      <c r="E180" s="58"/>
      <c r="G180" s="51"/>
    </row>
    <row r="181" spans="1:7" x14ac:dyDescent="0.25">
      <c r="A181" s="49"/>
      <c r="B181" s="54"/>
      <c r="C181" s="57"/>
      <c r="D181" s="23"/>
      <c r="E181" s="58"/>
      <c r="G181" s="51"/>
    </row>
    <row r="182" spans="1:7" x14ac:dyDescent="0.25">
      <c r="A182" s="49"/>
      <c r="B182" s="54"/>
      <c r="C182" s="3"/>
      <c r="D182" s="23"/>
      <c r="E182" s="55"/>
      <c r="G182" s="51"/>
    </row>
    <row r="183" spans="1:7" x14ac:dyDescent="0.25">
      <c r="A183" s="49"/>
      <c r="B183" s="54"/>
      <c r="C183" s="3"/>
      <c r="D183" s="23"/>
      <c r="E183" s="55"/>
      <c r="G183" s="51"/>
    </row>
    <row r="184" spans="1:7" x14ac:dyDescent="0.25">
      <c r="A184" s="49"/>
      <c r="B184" s="54"/>
      <c r="C184" s="3"/>
      <c r="D184" s="23"/>
      <c r="E184" s="55"/>
      <c r="G184" s="51"/>
    </row>
    <row r="185" spans="1:7" x14ac:dyDescent="0.25">
      <c r="A185" s="49"/>
      <c r="B185" s="54"/>
      <c r="C185" s="64"/>
      <c r="D185" s="91"/>
      <c r="E185" s="65"/>
      <c r="G185" s="51"/>
    </row>
    <row r="186" spans="1:7" x14ac:dyDescent="0.25">
      <c r="A186" s="49"/>
      <c r="B186" s="54"/>
      <c r="C186" s="3"/>
      <c r="D186" s="23"/>
      <c r="E186" s="67"/>
      <c r="G186" s="51"/>
    </row>
    <row r="187" spans="1:7" x14ac:dyDescent="0.25">
      <c r="A187" s="49"/>
      <c r="B187" s="54"/>
      <c r="C187" s="68"/>
      <c r="D187" s="93"/>
      <c r="E187" s="69"/>
      <c r="G187" s="51"/>
    </row>
    <row r="188" spans="1:7" x14ac:dyDescent="0.25">
      <c r="A188" s="49"/>
      <c r="B188" s="54"/>
      <c r="C188" s="68"/>
      <c r="D188" s="93"/>
      <c r="E188" s="70"/>
      <c r="G188" s="51"/>
    </row>
    <row r="189" spans="1:7" x14ac:dyDescent="0.25">
      <c r="A189" s="49">
        <v>9</v>
      </c>
      <c r="B189" s="54"/>
      <c r="C189" s="68"/>
      <c r="D189" s="93"/>
      <c r="E189" s="69"/>
      <c r="G189" s="51"/>
    </row>
    <row r="190" spans="1:7" x14ac:dyDescent="0.25">
      <c r="A190" s="49">
        <v>3</v>
      </c>
      <c r="B190" s="54"/>
      <c r="C190" s="68"/>
      <c r="D190" s="93"/>
      <c r="E190" s="71"/>
      <c r="G190" s="51"/>
    </row>
    <row r="191" spans="1:7" x14ac:dyDescent="0.25">
      <c r="A191" s="49"/>
      <c r="B191" s="54"/>
      <c r="C191" s="68"/>
      <c r="D191" s="93"/>
      <c r="E191" s="56"/>
      <c r="G191" s="51"/>
    </row>
    <row r="192" spans="1:7" x14ac:dyDescent="0.25">
      <c r="A192" s="49"/>
      <c r="B192" s="54"/>
      <c r="C192" s="68"/>
      <c r="D192" s="93"/>
      <c r="E192" s="70"/>
      <c r="G192" s="51"/>
    </row>
    <row r="193" spans="1:7" x14ac:dyDescent="0.25">
      <c r="A193" s="49">
        <v>20</v>
      </c>
      <c r="B193" s="54"/>
      <c r="C193" s="68"/>
      <c r="D193" s="93"/>
      <c r="E193" s="56"/>
      <c r="G193" s="51"/>
    </row>
    <row r="194" spans="1:7" x14ac:dyDescent="0.25">
      <c r="A194" s="49">
        <v>4</v>
      </c>
      <c r="B194" s="54"/>
      <c r="C194" s="68"/>
      <c r="D194" s="93"/>
      <c r="E194" s="70"/>
      <c r="G194" s="51"/>
    </row>
    <row r="195" spans="1:7" x14ac:dyDescent="0.25">
      <c r="A195" s="49"/>
      <c r="B195" s="54"/>
      <c r="C195" s="68"/>
      <c r="D195" s="93"/>
      <c r="E195" s="56"/>
      <c r="G195" s="51"/>
    </row>
    <row r="196" spans="1:7" x14ac:dyDescent="0.25">
      <c r="A196" s="49">
        <v>11</v>
      </c>
      <c r="B196" s="54"/>
      <c r="C196" s="68"/>
      <c r="D196" s="93"/>
      <c r="E196" s="70"/>
      <c r="G196" s="51"/>
    </row>
    <row r="197" spans="1:7" x14ac:dyDescent="0.25">
      <c r="A197" s="49"/>
      <c r="B197" s="54"/>
      <c r="C197" s="68"/>
      <c r="D197" s="93"/>
      <c r="E197" s="56"/>
      <c r="G197" s="51"/>
    </row>
    <row r="198" spans="1:7" x14ac:dyDescent="0.25">
      <c r="A198" s="49"/>
      <c r="B198" s="54"/>
      <c r="C198" s="68"/>
      <c r="D198" s="93"/>
      <c r="E198" s="71"/>
      <c r="G198" s="51"/>
    </row>
    <row r="199" spans="1:7" x14ac:dyDescent="0.25">
      <c r="A199" s="49"/>
      <c r="B199" s="54"/>
      <c r="C199" s="68"/>
      <c r="D199" s="93"/>
      <c r="E199" s="56"/>
      <c r="G199" s="51"/>
    </row>
    <row r="200" spans="1:7" x14ac:dyDescent="0.25">
      <c r="A200" s="49">
        <v>42</v>
      </c>
      <c r="B200" s="54"/>
      <c r="C200" s="68"/>
      <c r="D200" s="93"/>
      <c r="E200" s="70"/>
      <c r="G200" s="51"/>
    </row>
    <row r="201" spans="1:7" x14ac:dyDescent="0.25">
      <c r="A201" s="49"/>
      <c r="B201" s="54"/>
      <c r="C201" s="68"/>
      <c r="D201" s="93"/>
      <c r="E201" s="56"/>
      <c r="G201" s="51"/>
    </row>
    <row r="202" spans="1:7" x14ac:dyDescent="0.25">
      <c r="A202" s="49"/>
      <c r="B202" s="54"/>
      <c r="C202" s="68"/>
      <c r="D202" s="93"/>
      <c r="E202" s="70"/>
      <c r="G202" s="51"/>
    </row>
    <row r="203" spans="1:7" x14ac:dyDescent="0.25">
      <c r="A203" s="72"/>
      <c r="B203" s="54"/>
      <c r="C203" s="68"/>
      <c r="D203" s="93"/>
      <c r="E203" s="69"/>
      <c r="G203" s="51"/>
    </row>
    <row r="204" spans="1:7" x14ac:dyDescent="0.25">
      <c r="A204" s="49">
        <v>30</v>
      </c>
      <c r="B204" s="54"/>
      <c r="C204" s="68"/>
      <c r="D204" s="94"/>
      <c r="E204" s="71"/>
      <c r="G204" s="51"/>
    </row>
    <row r="205" spans="1:7" x14ac:dyDescent="0.25">
      <c r="A205" s="72"/>
      <c r="B205" s="54"/>
      <c r="C205" s="68"/>
      <c r="D205" s="94"/>
      <c r="E205" s="56"/>
      <c r="G205" s="51"/>
    </row>
    <row r="206" spans="1:7" x14ac:dyDescent="0.25">
      <c r="A206" s="49"/>
      <c r="B206" s="54"/>
      <c r="C206" s="68"/>
      <c r="D206" s="94"/>
      <c r="E206" s="70"/>
      <c r="G206" s="51"/>
    </row>
    <row r="207" spans="1:7" x14ac:dyDescent="0.25">
      <c r="A207" s="72"/>
      <c r="B207" s="54"/>
      <c r="C207" s="68"/>
      <c r="D207" s="94"/>
      <c r="E207" s="69"/>
      <c r="G207" s="51"/>
    </row>
    <row r="208" spans="1:7" x14ac:dyDescent="0.25">
      <c r="A208" s="49">
        <v>5</v>
      </c>
      <c r="B208" s="54"/>
      <c r="C208" s="68"/>
      <c r="D208" s="94"/>
      <c r="E208" s="71"/>
      <c r="G208" s="51"/>
    </row>
    <row r="209" spans="1:7" x14ac:dyDescent="0.25">
      <c r="A209" s="72"/>
      <c r="B209" s="54"/>
      <c r="C209" s="68"/>
      <c r="D209" s="94"/>
      <c r="E209" s="69"/>
      <c r="G209" s="51"/>
    </row>
    <row r="210" spans="1:7" x14ac:dyDescent="0.25">
      <c r="A210" s="49"/>
      <c r="B210" s="54"/>
      <c r="C210" s="3"/>
      <c r="D210" s="94"/>
      <c r="E210" s="71"/>
      <c r="G210" s="51"/>
    </row>
    <row r="211" spans="1:7" x14ac:dyDescent="0.25">
      <c r="A211" s="72"/>
      <c r="B211" s="54"/>
      <c r="C211" s="68"/>
      <c r="D211" s="94"/>
      <c r="E211" s="56"/>
      <c r="G211" s="51"/>
    </row>
    <row r="212" spans="1:7" x14ac:dyDescent="0.25">
      <c r="A212" s="49"/>
      <c r="B212" s="54"/>
      <c r="C212" s="3"/>
      <c r="D212" s="94"/>
      <c r="E212" s="71"/>
      <c r="G212" s="51"/>
    </row>
    <row r="213" spans="1:7" x14ac:dyDescent="0.25">
      <c r="A213" s="72"/>
      <c r="B213" s="54"/>
      <c r="C213" s="68"/>
      <c r="D213" s="94"/>
      <c r="E213" s="56"/>
      <c r="G213" s="51"/>
    </row>
    <row r="214" spans="1:7" x14ac:dyDescent="0.25">
      <c r="A214" s="49"/>
      <c r="B214" s="54"/>
      <c r="C214" s="68"/>
      <c r="D214" s="94"/>
      <c r="E214" s="71"/>
      <c r="G214" s="51"/>
    </row>
    <row r="215" spans="1:7" x14ac:dyDescent="0.25">
      <c r="A215" s="49">
        <v>4</v>
      </c>
      <c r="B215" s="54"/>
      <c r="C215" s="68"/>
      <c r="D215" s="94"/>
      <c r="E215" s="56"/>
      <c r="G215" s="51"/>
    </row>
    <row r="216" spans="1:7" x14ac:dyDescent="0.25">
      <c r="A216" s="72"/>
      <c r="B216" s="54"/>
      <c r="C216" s="3"/>
      <c r="D216" s="94"/>
      <c r="E216" s="71"/>
      <c r="G216" s="51"/>
    </row>
    <row r="217" spans="1:7" x14ac:dyDescent="0.25">
      <c r="A217" s="49">
        <v>12</v>
      </c>
      <c r="B217" s="54"/>
      <c r="C217" s="68"/>
      <c r="D217" s="94"/>
      <c r="E217" s="56"/>
      <c r="G217" s="51"/>
    </row>
    <row r="218" spans="1:7" x14ac:dyDescent="0.25">
      <c r="A218" s="72"/>
      <c r="B218" s="54"/>
      <c r="C218" s="68"/>
      <c r="D218" s="94"/>
      <c r="E218" s="71"/>
      <c r="G218" s="51"/>
    </row>
    <row r="219" spans="1:7" x14ac:dyDescent="0.25">
      <c r="A219" s="72"/>
      <c r="B219" s="54"/>
      <c r="C219" s="68"/>
      <c r="D219" s="94"/>
      <c r="E219" s="56"/>
      <c r="G219" s="51"/>
    </row>
    <row r="220" spans="1:7" x14ac:dyDescent="0.25">
      <c r="A220" s="49">
        <v>6</v>
      </c>
      <c r="B220" s="54"/>
      <c r="C220" s="68"/>
      <c r="D220" s="94"/>
      <c r="E220" s="71"/>
      <c r="G220" s="51"/>
    </row>
    <row r="221" spans="1:7" x14ac:dyDescent="0.25">
      <c r="A221" s="72">
        <v>5</v>
      </c>
      <c r="B221" s="54"/>
      <c r="C221" s="68"/>
      <c r="D221" s="94"/>
      <c r="E221" s="56"/>
      <c r="G221" s="51"/>
    </row>
    <row r="222" spans="1:7" x14ac:dyDescent="0.25">
      <c r="A222" s="49"/>
      <c r="B222" s="54"/>
      <c r="C222" s="3"/>
      <c r="D222" s="94"/>
      <c r="E222" s="71"/>
      <c r="G222" s="51"/>
    </row>
    <row r="223" spans="1:7" x14ac:dyDescent="0.25">
      <c r="A223" s="72"/>
      <c r="B223" s="54"/>
      <c r="C223" s="73"/>
      <c r="D223" s="94"/>
      <c r="E223" s="69"/>
      <c r="G223" s="51"/>
    </row>
    <row r="224" spans="1:7" x14ac:dyDescent="0.25">
      <c r="A224" s="52"/>
      <c r="B224" s="54"/>
      <c r="C224" s="68"/>
      <c r="D224" s="94"/>
      <c r="E224" s="71"/>
      <c r="G224" s="51"/>
    </row>
    <row r="225" spans="1:10" x14ac:dyDescent="0.25">
      <c r="A225" s="72"/>
      <c r="B225" s="54"/>
      <c r="C225" s="68"/>
      <c r="D225" s="94"/>
      <c r="E225" s="69"/>
      <c r="G225" s="51"/>
    </row>
    <row r="226" spans="1:10" x14ac:dyDescent="0.25">
      <c r="A226" s="49"/>
      <c r="B226" s="54"/>
      <c r="C226" s="68"/>
      <c r="D226" s="94"/>
      <c r="E226" s="71"/>
      <c r="G226" s="51"/>
    </row>
    <row r="227" spans="1:10" x14ac:dyDescent="0.25">
      <c r="A227" s="72"/>
      <c r="B227" s="54"/>
      <c r="C227" s="68"/>
      <c r="D227" s="94"/>
      <c r="E227" s="56"/>
      <c r="G227" s="51"/>
    </row>
    <row r="228" spans="1:10" x14ac:dyDescent="0.25">
      <c r="A228" s="49"/>
      <c r="B228" s="54"/>
      <c r="C228" s="68"/>
      <c r="D228" s="94"/>
      <c r="E228" s="71"/>
      <c r="G228" s="51"/>
    </row>
    <row r="229" spans="1:10" x14ac:dyDescent="0.25">
      <c r="A229" s="72"/>
      <c r="B229" s="54"/>
      <c r="C229" s="68"/>
      <c r="D229" s="94"/>
      <c r="E229" s="56"/>
      <c r="G229" s="51"/>
    </row>
    <row r="230" spans="1:10" x14ac:dyDescent="0.25">
      <c r="A230" s="49"/>
      <c r="B230" s="54"/>
      <c r="C230" s="68"/>
      <c r="D230" s="94"/>
      <c r="E230" s="71"/>
      <c r="G230" s="51"/>
    </row>
    <row r="231" spans="1:10" x14ac:dyDescent="0.25">
      <c r="A231" s="72"/>
      <c r="B231" s="54"/>
      <c r="C231" s="68"/>
      <c r="D231" s="94"/>
      <c r="E231" s="69"/>
      <c r="G231" s="51"/>
      <c r="J231" s="21">
        <v>25</v>
      </c>
    </row>
    <row r="232" spans="1:10" x14ac:dyDescent="0.25">
      <c r="A232" s="49"/>
      <c r="B232" s="54"/>
      <c r="C232" s="74"/>
      <c r="D232" s="95"/>
      <c r="E232" s="75"/>
      <c r="G232" s="51"/>
      <c r="J232" s="21">
        <v>25</v>
      </c>
    </row>
    <row r="233" spans="1:10" x14ac:dyDescent="0.25">
      <c r="A233" s="72"/>
      <c r="B233" s="54"/>
      <c r="C233" s="68"/>
      <c r="D233" s="94"/>
      <c r="E233" s="71"/>
      <c r="G233" s="51"/>
      <c r="J233" s="21">
        <v>24</v>
      </c>
    </row>
    <row r="234" spans="1:10" x14ac:dyDescent="0.25">
      <c r="A234" s="49"/>
      <c r="B234" s="54"/>
      <c r="C234" s="3"/>
      <c r="D234" s="94"/>
      <c r="E234" s="71"/>
      <c r="G234" s="51"/>
      <c r="J234" s="21">
        <v>24</v>
      </c>
    </row>
    <row r="235" spans="1:10" x14ac:dyDescent="0.25">
      <c r="A235" s="72"/>
      <c r="B235" s="54"/>
      <c r="C235" s="68"/>
      <c r="D235" s="94"/>
      <c r="E235" s="71"/>
      <c r="G235" s="51"/>
      <c r="J235" s="21">
        <v>24</v>
      </c>
    </row>
    <row r="236" spans="1:10" x14ac:dyDescent="0.25">
      <c r="A236" s="49"/>
      <c r="B236" s="54"/>
      <c r="C236" s="68"/>
      <c r="D236" s="94"/>
      <c r="E236" s="71"/>
      <c r="G236" s="51"/>
      <c r="J236" s="21">
        <f>SUM(J231:J235)</f>
        <v>122</v>
      </c>
    </row>
    <row r="237" spans="1:10" x14ac:dyDescent="0.25">
      <c r="A237" s="49"/>
      <c r="B237" s="54"/>
      <c r="C237" s="68"/>
      <c r="D237" s="94"/>
      <c r="E237" s="71"/>
      <c r="G237" s="51"/>
    </row>
    <row r="238" spans="1:10" x14ac:dyDescent="0.25">
      <c r="A238" s="49"/>
      <c r="B238" s="54"/>
      <c r="C238" s="68"/>
      <c r="D238" s="94"/>
      <c r="E238" s="71"/>
      <c r="G238" s="51"/>
    </row>
    <row r="239" spans="1:10" x14ac:dyDescent="0.25">
      <c r="A239" s="49"/>
      <c r="B239" s="54"/>
      <c r="C239" s="68"/>
      <c r="D239" s="94"/>
      <c r="E239" s="71"/>
      <c r="G239" s="51"/>
    </row>
    <row r="240" spans="1:10" x14ac:dyDescent="0.25">
      <c r="A240" s="49"/>
      <c r="B240" s="54"/>
      <c r="C240" s="68"/>
      <c r="D240" s="94"/>
      <c r="E240" s="71"/>
      <c r="G240" s="51"/>
    </row>
    <row r="241" spans="1:7" x14ac:dyDescent="0.25">
      <c r="A241" s="49"/>
      <c r="B241" s="54"/>
      <c r="C241" s="68"/>
      <c r="D241" s="94"/>
      <c r="E241" s="71"/>
      <c r="G241" s="51"/>
    </row>
    <row r="242" spans="1:7" x14ac:dyDescent="0.25">
      <c r="A242" s="49"/>
      <c r="B242" s="54"/>
      <c r="C242" s="68"/>
      <c r="D242" s="94"/>
      <c r="E242" s="71"/>
      <c r="G242" s="51"/>
    </row>
    <row r="243" spans="1:7" x14ac:dyDescent="0.25">
      <c r="A243" s="49"/>
      <c r="B243" s="54"/>
      <c r="C243" s="68"/>
      <c r="D243" s="94"/>
      <c r="E243" s="71"/>
      <c r="G243" s="51"/>
    </row>
    <row r="244" spans="1:7" x14ac:dyDescent="0.25">
      <c r="A244" s="49"/>
      <c r="B244" s="54"/>
      <c r="C244" s="68"/>
      <c r="D244" s="94"/>
      <c r="E244" s="71"/>
      <c r="G244" s="51"/>
    </row>
    <row r="245" spans="1:7" x14ac:dyDescent="0.25">
      <c r="A245" s="49"/>
      <c r="B245" s="54"/>
      <c r="C245" s="68"/>
      <c r="D245" s="94"/>
      <c r="E245" s="71"/>
      <c r="G245" s="51"/>
    </row>
    <row r="246" spans="1:7" x14ac:dyDescent="0.25">
      <c r="A246" s="49"/>
      <c r="B246" s="54"/>
      <c r="C246" s="68"/>
      <c r="D246" s="94"/>
      <c r="E246" s="71"/>
      <c r="G246" s="51"/>
    </row>
    <row r="247" spans="1:7" x14ac:dyDescent="0.25">
      <c r="A247" s="49"/>
      <c r="B247" s="54"/>
      <c r="C247" s="68"/>
      <c r="D247" s="94"/>
      <c r="E247" s="71"/>
      <c r="G247" s="51"/>
    </row>
    <row r="248" spans="1:7" x14ac:dyDescent="0.25">
      <c r="A248" s="49"/>
      <c r="B248" s="54"/>
      <c r="C248" s="68"/>
      <c r="D248" s="94"/>
      <c r="E248" s="71"/>
      <c r="G248" s="51"/>
    </row>
    <row r="249" spans="1:7" x14ac:dyDescent="0.25">
      <c r="A249" s="49"/>
      <c r="B249" s="54"/>
      <c r="C249" s="68"/>
      <c r="D249" s="94"/>
      <c r="E249" s="71"/>
      <c r="G249" s="51"/>
    </row>
    <row r="250" spans="1:7" x14ac:dyDescent="0.25">
      <c r="A250" s="49"/>
      <c r="B250" s="54"/>
      <c r="C250" s="68"/>
      <c r="D250" s="94"/>
      <c r="E250" s="71"/>
      <c r="G250" s="51"/>
    </row>
    <row r="251" spans="1:7" x14ac:dyDescent="0.25">
      <c r="A251" s="49"/>
      <c r="B251" s="54"/>
      <c r="C251" s="68"/>
      <c r="D251" s="94"/>
      <c r="E251" s="71"/>
      <c r="G251" s="51"/>
    </row>
    <row r="252" spans="1:7" x14ac:dyDescent="0.25">
      <c r="A252" s="49"/>
      <c r="B252" s="54"/>
      <c r="C252" s="68"/>
      <c r="D252" s="94"/>
      <c r="E252" s="71"/>
      <c r="G252" s="51"/>
    </row>
    <row r="253" spans="1:7" x14ac:dyDescent="0.25">
      <c r="A253" s="49"/>
      <c r="B253" s="54"/>
      <c r="C253" s="68"/>
      <c r="D253" s="94"/>
      <c r="E253" s="71"/>
      <c r="G253" s="51"/>
    </row>
    <row r="254" spans="1:7" x14ac:dyDescent="0.25">
      <c r="A254" s="49"/>
      <c r="B254" s="54"/>
      <c r="C254" s="68"/>
      <c r="D254" s="94"/>
      <c r="E254" s="71"/>
      <c r="G254" s="51"/>
    </row>
    <row r="255" spans="1:7" x14ac:dyDescent="0.25">
      <c r="A255" s="49"/>
      <c r="B255" s="54"/>
      <c r="C255" s="68"/>
      <c r="D255" s="94"/>
      <c r="E255" s="71"/>
      <c r="G255" s="51"/>
    </row>
    <row r="256" spans="1:7" x14ac:dyDescent="0.25">
      <c r="A256" s="49"/>
      <c r="B256" s="54"/>
      <c r="C256" s="68"/>
      <c r="D256" s="94"/>
      <c r="E256" s="71"/>
      <c r="G256" s="51"/>
    </row>
    <row r="257" spans="1:7" x14ac:dyDescent="0.25">
      <c r="A257" s="49"/>
      <c r="B257" s="54"/>
      <c r="C257" s="68"/>
      <c r="D257" s="94"/>
      <c r="E257" s="71"/>
      <c r="G257" s="51"/>
    </row>
    <row r="258" spans="1:7" x14ac:dyDescent="0.25">
      <c r="A258" s="49"/>
      <c r="B258" s="54"/>
      <c r="C258" s="68"/>
      <c r="D258" s="94"/>
      <c r="E258" s="71"/>
      <c r="G258" s="51"/>
    </row>
    <row r="259" spans="1:7" x14ac:dyDescent="0.25">
      <c r="A259" s="49"/>
      <c r="B259" s="54"/>
      <c r="C259" s="68"/>
      <c r="D259" s="94"/>
      <c r="E259" s="71"/>
      <c r="G259" s="51"/>
    </row>
    <row r="260" spans="1:7" x14ac:dyDescent="0.25">
      <c r="A260" s="49"/>
      <c r="B260" s="54"/>
      <c r="C260" s="68"/>
      <c r="D260" s="94"/>
      <c r="E260" s="71"/>
      <c r="G260" s="51"/>
    </row>
    <row r="261" spans="1:7" x14ac:dyDescent="0.25">
      <c r="A261" s="49"/>
      <c r="B261" s="54"/>
      <c r="C261" s="68"/>
      <c r="D261" s="94"/>
      <c r="E261" s="71"/>
      <c r="G261" s="51"/>
    </row>
    <row r="262" spans="1:7" x14ac:dyDescent="0.25">
      <c r="A262" s="49"/>
      <c r="B262" s="54"/>
      <c r="C262" s="68"/>
      <c r="D262" s="94"/>
      <c r="E262" s="71"/>
      <c r="G262" s="51"/>
    </row>
    <row r="263" spans="1:7" x14ac:dyDescent="0.25">
      <c r="A263" s="49"/>
      <c r="B263" s="54"/>
      <c r="C263" s="68"/>
      <c r="D263" s="94"/>
      <c r="E263" s="71"/>
      <c r="G263" s="51"/>
    </row>
    <row r="264" spans="1:7" x14ac:dyDescent="0.25">
      <c r="A264" s="49"/>
      <c r="B264" s="54"/>
      <c r="C264" s="68"/>
      <c r="D264" s="94"/>
      <c r="E264" s="71"/>
      <c r="G264" s="51"/>
    </row>
    <row r="265" spans="1:7" x14ac:dyDescent="0.25">
      <c r="A265" s="49"/>
      <c r="B265" s="54"/>
      <c r="C265" s="68"/>
      <c r="D265" s="94"/>
      <c r="E265" s="71"/>
      <c r="G265" s="51"/>
    </row>
    <row r="266" spans="1:7" x14ac:dyDescent="0.25">
      <c r="A266" s="49"/>
      <c r="B266" s="54"/>
      <c r="C266" s="68"/>
      <c r="D266" s="94"/>
      <c r="E266" s="71"/>
      <c r="G266" s="51"/>
    </row>
    <row r="267" spans="1:7" x14ac:dyDescent="0.25">
      <c r="A267" s="49"/>
      <c r="B267" s="54"/>
      <c r="C267" s="68"/>
      <c r="D267" s="94"/>
      <c r="E267" s="71"/>
      <c r="G267" s="51"/>
    </row>
    <row r="268" spans="1:7" x14ac:dyDescent="0.25">
      <c r="A268" s="49"/>
      <c r="B268" s="54"/>
      <c r="C268" s="68"/>
      <c r="D268" s="94"/>
      <c r="E268" s="71"/>
      <c r="G268" s="51"/>
    </row>
    <row r="269" spans="1:7" x14ac:dyDescent="0.25">
      <c r="A269" s="49"/>
      <c r="B269" s="54"/>
      <c r="C269" s="68"/>
      <c r="D269" s="94"/>
      <c r="E269" s="71"/>
      <c r="G269" s="51"/>
    </row>
    <row r="270" spans="1:7" x14ac:dyDescent="0.25">
      <c r="A270" s="49"/>
      <c r="B270" s="54"/>
      <c r="C270" s="68"/>
      <c r="D270" s="94"/>
      <c r="E270" s="71"/>
      <c r="G270" s="51"/>
    </row>
    <row r="271" spans="1:7" x14ac:dyDescent="0.25">
      <c r="A271" s="49"/>
      <c r="B271" s="54"/>
      <c r="C271" s="68"/>
      <c r="D271" s="94"/>
      <c r="E271" s="71"/>
      <c r="G271" s="51"/>
    </row>
    <row r="272" spans="1:7" x14ac:dyDescent="0.25">
      <c r="A272" s="49"/>
      <c r="B272" s="54"/>
      <c r="C272" s="68"/>
      <c r="D272" s="94"/>
      <c r="E272" s="71"/>
      <c r="G272" s="51"/>
    </row>
    <row r="273" spans="1:10" x14ac:dyDescent="0.25">
      <c r="A273" s="49"/>
      <c r="B273" s="54"/>
      <c r="C273" s="68"/>
      <c r="D273" s="94"/>
      <c r="E273" s="71"/>
      <c r="G273" s="51"/>
    </row>
    <row r="274" spans="1:10" x14ac:dyDescent="0.25">
      <c r="A274" s="49"/>
      <c r="B274" s="54"/>
      <c r="C274" s="68"/>
      <c r="D274" s="94"/>
      <c r="E274" s="71"/>
      <c r="G274" s="51"/>
    </row>
    <row r="275" spans="1:10" x14ac:dyDescent="0.25">
      <c r="A275" s="49"/>
      <c r="B275" s="54"/>
      <c r="C275" s="68"/>
      <c r="D275" s="94"/>
      <c r="E275" s="71"/>
      <c r="G275" s="51"/>
    </row>
    <row r="276" spans="1:10" x14ac:dyDescent="0.25">
      <c r="A276" s="49"/>
      <c r="B276" s="54"/>
      <c r="C276" s="68"/>
      <c r="D276" s="94"/>
      <c r="E276" s="71"/>
      <c r="G276" s="51"/>
    </row>
    <row r="277" spans="1:10" x14ac:dyDescent="0.25">
      <c r="A277" s="49">
        <v>7</v>
      </c>
      <c r="B277" s="54"/>
      <c r="C277" s="3"/>
      <c r="D277" s="23"/>
      <c r="E277" s="56"/>
      <c r="G277" s="51"/>
      <c r="J277" s="21">
        <v>25</v>
      </c>
    </row>
    <row r="278" spans="1:10" x14ac:dyDescent="0.25">
      <c r="A278" s="49"/>
      <c r="B278" s="54"/>
      <c r="C278" s="68"/>
      <c r="D278" s="93"/>
      <c r="E278" s="76"/>
      <c r="G278" s="51"/>
      <c r="J278" s="21">
        <f>SUM(J4:J277)</f>
        <v>269</v>
      </c>
    </row>
    <row r="279" spans="1:10" x14ac:dyDescent="0.25">
      <c r="A279" s="53"/>
      <c r="B279" s="54"/>
      <c r="C279" s="3"/>
      <c r="D279" s="23"/>
      <c r="E279" s="56"/>
      <c r="G279" s="51"/>
    </row>
    <row r="280" spans="1:10" x14ac:dyDescent="0.25">
      <c r="B280" s="54"/>
      <c r="C280" s="68"/>
      <c r="D280" s="93"/>
      <c r="E280" s="76"/>
      <c r="G280" s="51"/>
    </row>
    <row r="281" spans="1:10" x14ac:dyDescent="0.25">
      <c r="A281" s="53"/>
      <c r="B281" s="54"/>
      <c r="C281" s="3"/>
      <c r="D281" s="23"/>
      <c r="E281" s="56"/>
      <c r="G281" s="51"/>
    </row>
    <row r="282" spans="1:10" x14ac:dyDescent="0.25">
      <c r="B282" s="54"/>
      <c r="C282" s="68"/>
      <c r="D282" s="93"/>
      <c r="E282" s="76"/>
      <c r="G282" s="51"/>
    </row>
    <row r="283" spans="1:10" x14ac:dyDescent="0.25">
      <c r="A283" s="53"/>
      <c r="B283" s="54"/>
      <c r="C283" s="3"/>
      <c r="D283" s="23"/>
      <c r="E283" s="56"/>
      <c r="G283" s="51"/>
    </row>
    <row r="284" spans="1:10" x14ac:dyDescent="0.25">
      <c r="B284" s="54"/>
      <c r="C284" s="68"/>
      <c r="D284" s="93"/>
      <c r="E284" s="76"/>
      <c r="G284" s="51"/>
    </row>
    <row r="285" spans="1:10" x14ac:dyDescent="0.25">
      <c r="A285" s="49">
        <v>7</v>
      </c>
      <c r="B285" s="54"/>
      <c r="C285" s="3"/>
      <c r="D285" s="23"/>
      <c r="E285" s="56"/>
      <c r="G285" s="51"/>
    </row>
    <row r="286" spans="1:10" x14ac:dyDescent="0.25">
      <c r="A286" s="52"/>
      <c r="B286" s="54"/>
      <c r="C286" s="68"/>
      <c r="D286" s="93"/>
      <c r="E286" s="76"/>
      <c r="G286" s="51"/>
    </row>
    <row r="287" spans="1:10" x14ac:dyDescent="0.25">
      <c r="A287" s="53"/>
      <c r="B287" s="54"/>
      <c r="C287" s="3"/>
      <c r="D287" s="23"/>
      <c r="E287" s="56"/>
      <c r="G287" s="51"/>
    </row>
    <row r="288" spans="1:10" x14ac:dyDescent="0.25">
      <c r="B288" s="54"/>
      <c r="C288" s="68"/>
      <c r="D288" s="93"/>
      <c r="E288" s="77"/>
      <c r="G288" s="51"/>
    </row>
    <row r="289" spans="1:7" x14ac:dyDescent="0.25">
      <c r="A289" s="53"/>
      <c r="B289" s="54"/>
      <c r="C289" s="3"/>
      <c r="D289" s="23"/>
      <c r="E289" s="56"/>
      <c r="G289" s="51"/>
    </row>
    <row r="290" spans="1:7" x14ac:dyDescent="0.25">
      <c r="B290" s="54"/>
      <c r="C290" s="68"/>
      <c r="D290" s="93"/>
      <c r="E290" s="77"/>
      <c r="G290" s="51"/>
    </row>
    <row r="291" spans="1:7" x14ac:dyDescent="0.25">
      <c r="A291" s="53">
        <v>19</v>
      </c>
      <c r="B291" s="54"/>
      <c r="C291" s="3"/>
      <c r="D291" s="23"/>
      <c r="E291" s="56"/>
      <c r="G291" s="51"/>
    </row>
    <row r="292" spans="1:7" x14ac:dyDescent="0.25">
      <c r="B292" s="54"/>
      <c r="C292" s="78"/>
      <c r="D292" s="96"/>
      <c r="E292" s="79"/>
      <c r="G292" s="51"/>
    </row>
    <row r="293" spans="1:7" x14ac:dyDescent="0.25">
      <c r="A293" s="53">
        <v>8</v>
      </c>
      <c r="B293" s="54"/>
      <c r="C293" s="80"/>
      <c r="D293" s="97"/>
      <c r="E293" s="81"/>
      <c r="G293" s="51"/>
    </row>
    <row r="294" spans="1:7" x14ac:dyDescent="0.25">
      <c r="B294" s="54"/>
      <c r="C294" s="78"/>
      <c r="D294" s="96"/>
      <c r="E294" s="79"/>
      <c r="G294" s="51"/>
    </row>
    <row r="295" spans="1:7" x14ac:dyDescent="0.25">
      <c r="B295" s="54"/>
      <c r="C295" s="78"/>
      <c r="D295" s="96"/>
      <c r="E295" s="82"/>
      <c r="G295" s="51"/>
    </row>
    <row r="296" spans="1:7" x14ac:dyDescent="0.25">
      <c r="B296" s="54"/>
      <c r="C296" s="74"/>
      <c r="D296" s="98"/>
      <c r="E296" s="83"/>
      <c r="G296" s="51"/>
    </row>
  </sheetData>
  <autoFilter ref="A3:P102"/>
  <sortState ref="A4:P186">
    <sortCondition ref="B4:B18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workbookViewId="0">
      <selection activeCell="F36" sqref="F36"/>
    </sheetView>
  </sheetViews>
  <sheetFormatPr defaultColWidth="8" defaultRowHeight="15" x14ac:dyDescent="0.25"/>
  <cols>
    <col min="1" max="1" width="3.33203125" style="6" customWidth="1"/>
    <col min="2" max="2" width="4.88671875" style="6" customWidth="1"/>
    <col min="3" max="3" width="13.5546875" style="6" customWidth="1"/>
    <col min="4" max="4" width="6.77734375" style="6" customWidth="1"/>
    <col min="5" max="5" width="9" style="11" customWidth="1"/>
    <col min="6" max="6" width="8.109375" style="15" customWidth="1"/>
    <col min="7" max="7" width="9.21875" style="15" customWidth="1"/>
    <col min="8" max="8" width="5.109375" style="6" customWidth="1"/>
    <col min="9" max="9" width="8.77734375" style="6" customWidth="1"/>
    <col min="10" max="10" width="7.21875" style="6" customWidth="1"/>
    <col min="11" max="11" width="6" style="6" customWidth="1"/>
    <col min="12" max="16384" width="8" style="6"/>
  </cols>
  <sheetData>
    <row r="1" spans="1:11" ht="28.5" customHeight="1" x14ac:dyDescent="0.25">
      <c r="A1" s="147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8" customHeight="1" x14ac:dyDescent="0.25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A3" s="146" t="s">
        <v>175</v>
      </c>
      <c r="B3" s="146"/>
      <c r="C3" s="146"/>
      <c r="D3" s="146"/>
      <c r="E3" s="146"/>
      <c r="F3" s="14"/>
      <c r="G3" s="14"/>
      <c r="H3" s="5"/>
      <c r="I3" s="6" t="s">
        <v>29</v>
      </c>
      <c r="J3" s="7" t="s">
        <v>171</v>
      </c>
      <c r="K3" s="8"/>
    </row>
    <row r="4" spans="1:11" ht="1.5" customHeight="1" x14ac:dyDescent="0.25">
      <c r="D4" s="8"/>
    </row>
    <row r="5" spans="1:11" s="9" customFormat="1" ht="35.25" customHeight="1" x14ac:dyDescent="0.2">
      <c r="A5" s="16" t="s">
        <v>30</v>
      </c>
      <c r="B5" s="16" t="s">
        <v>1</v>
      </c>
      <c r="C5" s="17" t="s">
        <v>31</v>
      </c>
      <c r="D5" s="18" t="s">
        <v>3</v>
      </c>
      <c r="E5" s="19" t="s">
        <v>32</v>
      </c>
      <c r="F5" s="16" t="s">
        <v>5</v>
      </c>
      <c r="G5" s="144" t="s">
        <v>42</v>
      </c>
      <c r="H5" s="16" t="s">
        <v>33</v>
      </c>
      <c r="I5" s="16" t="s">
        <v>34</v>
      </c>
      <c r="J5" s="16" t="s">
        <v>35</v>
      </c>
      <c r="K5" s="16" t="s">
        <v>36</v>
      </c>
    </row>
    <row r="6" spans="1:11" s="156" customFormat="1" ht="27.75" customHeight="1" x14ac:dyDescent="0.2">
      <c r="A6" s="148">
        <v>1</v>
      </c>
      <c r="B6" s="149">
        <v>1</v>
      </c>
      <c r="C6" s="150" t="str">
        <f>VLOOKUP(B6,Data1,2,0)</f>
        <v>Nguyễn Thế</v>
      </c>
      <c r="D6" s="151" t="str">
        <f t="shared" ref="D6:D23" si="0">VLOOKUP(B6,Data1,3,0)</f>
        <v>An</v>
      </c>
      <c r="E6" s="152">
        <f>VLOOKUP(B6,Data1,4,0)</f>
        <v>30085</v>
      </c>
      <c r="F6" s="153" t="str">
        <f t="shared" ref="F6:F23" si="1">VLOOKUP(B6,Data1,5,0)</f>
        <v>KTEK17</v>
      </c>
      <c r="G6" s="154" t="str">
        <f t="shared" ref="G6:G25" si="2">VLOOKUP(B6,Data1,16,0)</f>
        <v>TH</v>
      </c>
      <c r="H6" s="148"/>
      <c r="I6" s="148"/>
      <c r="J6" s="155"/>
      <c r="K6" s="155"/>
    </row>
    <row r="7" spans="1:11" s="156" customFormat="1" ht="27.75" customHeight="1" x14ac:dyDescent="0.2">
      <c r="A7" s="157">
        <v>2</v>
      </c>
      <c r="B7" s="158">
        <v>2</v>
      </c>
      <c r="C7" s="159" t="str">
        <f t="shared" ref="C7:C23" si="3">VLOOKUP(B7,Data1,2,0)</f>
        <v xml:space="preserve">Nguyễn Thị </v>
      </c>
      <c r="D7" s="160" t="str">
        <f t="shared" si="0"/>
        <v>Bình</v>
      </c>
      <c r="E7" s="161">
        <f t="shared" ref="E7:E23" si="4">VLOOKUP(B7,Data1,4,0)</f>
        <v>36334</v>
      </c>
      <c r="F7" s="162" t="str">
        <f t="shared" si="1"/>
        <v>QTKDEK17</v>
      </c>
      <c r="G7" s="162" t="str">
        <f t="shared" si="2"/>
        <v>TH</v>
      </c>
      <c r="H7" s="163"/>
      <c r="I7" s="157"/>
      <c r="J7" s="164"/>
      <c r="K7" s="164"/>
    </row>
    <row r="8" spans="1:11" s="156" customFormat="1" ht="27.75" customHeight="1" x14ac:dyDescent="0.2">
      <c r="A8" s="157">
        <v>3</v>
      </c>
      <c r="B8" s="158">
        <v>3</v>
      </c>
      <c r="C8" s="159" t="str">
        <f t="shared" si="3"/>
        <v>Lưu Thị Ngọc</v>
      </c>
      <c r="D8" s="160" t="str">
        <f t="shared" si="0"/>
        <v>Anh</v>
      </c>
      <c r="E8" s="161">
        <f t="shared" si="4"/>
        <v>37929</v>
      </c>
      <c r="F8" s="162" t="str">
        <f t="shared" si="1"/>
        <v>KTEK17</v>
      </c>
      <c r="G8" s="162" t="str">
        <f t="shared" si="2"/>
        <v>TH</v>
      </c>
      <c r="H8" s="163"/>
      <c r="I8" s="157"/>
      <c r="J8" s="164"/>
      <c r="K8" s="164"/>
    </row>
    <row r="9" spans="1:11" s="156" customFormat="1" ht="27.75" customHeight="1" x14ac:dyDescent="0.2">
      <c r="A9" s="157">
        <v>4</v>
      </c>
      <c r="B9" s="158">
        <v>4</v>
      </c>
      <c r="C9" s="159" t="str">
        <f t="shared" si="3"/>
        <v xml:space="preserve">Đặng Anh </v>
      </c>
      <c r="D9" s="160" t="str">
        <f t="shared" si="0"/>
        <v>Đức</v>
      </c>
      <c r="E9" s="161">
        <f t="shared" si="4"/>
        <v>32236</v>
      </c>
      <c r="F9" s="162" t="str">
        <f t="shared" si="1"/>
        <v>QTKDEK17</v>
      </c>
      <c r="G9" s="162" t="str">
        <f t="shared" si="2"/>
        <v>TH</v>
      </c>
      <c r="H9" s="163"/>
      <c r="I9" s="157"/>
      <c r="J9" s="164"/>
      <c r="K9" s="164"/>
    </row>
    <row r="10" spans="1:11" s="156" customFormat="1" ht="27.75" customHeight="1" x14ac:dyDescent="0.2">
      <c r="A10" s="157">
        <v>5</v>
      </c>
      <c r="B10" s="158">
        <v>5</v>
      </c>
      <c r="C10" s="159" t="str">
        <f t="shared" si="3"/>
        <v>Nguyễn Thị Trung</v>
      </c>
      <c r="D10" s="160" t="str">
        <f t="shared" si="0"/>
        <v>Anh</v>
      </c>
      <c r="E10" s="161">
        <f t="shared" si="4"/>
        <v>33160</v>
      </c>
      <c r="F10" s="162" t="str">
        <f t="shared" si="1"/>
        <v>KTEK17</v>
      </c>
      <c r="G10" s="162" t="str">
        <f t="shared" si="2"/>
        <v>TH</v>
      </c>
      <c r="H10" s="163"/>
      <c r="I10" s="157"/>
      <c r="J10" s="164"/>
      <c r="K10" s="164"/>
    </row>
    <row r="11" spans="1:11" s="156" customFormat="1" ht="27.75" customHeight="1" x14ac:dyDescent="0.2">
      <c r="A11" s="157">
        <v>6</v>
      </c>
      <c r="B11" s="158">
        <v>6</v>
      </c>
      <c r="C11" s="159" t="str">
        <f t="shared" si="3"/>
        <v>Nguyễn Thị Thanh</v>
      </c>
      <c r="D11" s="160" t="str">
        <f t="shared" si="0"/>
        <v>Hải</v>
      </c>
      <c r="E11" s="161">
        <f t="shared" si="4"/>
        <v>37701</v>
      </c>
      <c r="F11" s="162" t="str">
        <f t="shared" si="1"/>
        <v>QTKDEK17</v>
      </c>
      <c r="G11" s="162" t="str">
        <f t="shared" si="2"/>
        <v>TH</v>
      </c>
      <c r="H11" s="163"/>
      <c r="I11" s="157"/>
      <c r="J11" s="164"/>
      <c r="K11" s="164"/>
    </row>
    <row r="12" spans="1:11" s="156" customFormat="1" ht="27.75" customHeight="1" x14ac:dyDescent="0.2">
      <c r="A12" s="157">
        <v>7</v>
      </c>
      <c r="B12" s="158">
        <v>7</v>
      </c>
      <c r="C12" s="159" t="str">
        <f t="shared" si="3"/>
        <v>Nguyễn Thị Vân</v>
      </c>
      <c r="D12" s="160" t="str">
        <f t="shared" si="0"/>
        <v>Anh</v>
      </c>
      <c r="E12" s="161">
        <f t="shared" si="4"/>
        <v>36042</v>
      </c>
      <c r="F12" s="162" t="str">
        <f t="shared" si="1"/>
        <v>KTEK17</v>
      </c>
      <c r="G12" s="162" t="str">
        <f t="shared" si="2"/>
        <v>TH</v>
      </c>
      <c r="H12" s="163"/>
      <c r="I12" s="157"/>
      <c r="J12" s="164"/>
      <c r="K12" s="164"/>
    </row>
    <row r="13" spans="1:11" s="156" customFormat="1" ht="27.75" customHeight="1" x14ac:dyDescent="0.2">
      <c r="A13" s="157">
        <v>8</v>
      </c>
      <c r="B13" s="158">
        <v>8</v>
      </c>
      <c r="C13" s="159" t="str">
        <f t="shared" si="3"/>
        <v>Đoàn Thị Thúy</v>
      </c>
      <c r="D13" s="160" t="str">
        <f t="shared" si="0"/>
        <v>Hằng</v>
      </c>
      <c r="E13" s="161">
        <f t="shared" si="4"/>
        <v>28629</v>
      </c>
      <c r="F13" s="162" t="str">
        <f t="shared" si="1"/>
        <v>QTKDEK17</v>
      </c>
      <c r="G13" s="162" t="str">
        <f t="shared" si="2"/>
        <v>TH</v>
      </c>
      <c r="H13" s="163"/>
      <c r="I13" s="157"/>
      <c r="J13" s="164"/>
      <c r="K13" s="164"/>
    </row>
    <row r="14" spans="1:11" s="156" customFormat="1" ht="27.75" customHeight="1" x14ac:dyDescent="0.2">
      <c r="A14" s="157">
        <v>9</v>
      </c>
      <c r="B14" s="158">
        <v>9</v>
      </c>
      <c r="C14" s="159" t="str">
        <f t="shared" si="3"/>
        <v>Ngô Thị Ngọc</v>
      </c>
      <c r="D14" s="160" t="str">
        <f t="shared" si="0"/>
        <v>Ánh</v>
      </c>
      <c r="E14" s="161">
        <f t="shared" si="4"/>
        <v>36876</v>
      </c>
      <c r="F14" s="162" t="str">
        <f t="shared" si="1"/>
        <v>KTEK17</v>
      </c>
      <c r="G14" s="162" t="str">
        <f t="shared" si="2"/>
        <v>TH</v>
      </c>
      <c r="H14" s="163"/>
      <c r="I14" s="157"/>
      <c r="J14" s="164"/>
      <c r="K14" s="164"/>
    </row>
    <row r="15" spans="1:11" s="156" customFormat="1" ht="27.75" customHeight="1" x14ac:dyDescent="0.2">
      <c r="A15" s="157">
        <v>10</v>
      </c>
      <c r="B15" s="158">
        <v>10</v>
      </c>
      <c r="C15" s="159" t="str">
        <f t="shared" si="3"/>
        <v xml:space="preserve">Giáp Thị </v>
      </c>
      <c r="D15" s="160" t="str">
        <f t="shared" si="0"/>
        <v>Hằng</v>
      </c>
      <c r="E15" s="161">
        <f t="shared" si="4"/>
        <v>35668</v>
      </c>
      <c r="F15" s="162" t="str">
        <f t="shared" si="1"/>
        <v>QTKDEK17</v>
      </c>
      <c r="G15" s="162" t="str">
        <f t="shared" si="2"/>
        <v>TH</v>
      </c>
      <c r="H15" s="163"/>
      <c r="I15" s="157"/>
      <c r="J15" s="164"/>
      <c r="K15" s="164"/>
    </row>
    <row r="16" spans="1:11" s="156" customFormat="1" ht="27.75" customHeight="1" x14ac:dyDescent="0.2">
      <c r="A16" s="157">
        <v>11</v>
      </c>
      <c r="B16" s="158">
        <v>11</v>
      </c>
      <c r="C16" s="159" t="str">
        <f t="shared" si="3"/>
        <v xml:space="preserve">Nguyễn Thị </v>
      </c>
      <c r="D16" s="160" t="str">
        <f t="shared" si="0"/>
        <v>Bích</v>
      </c>
      <c r="E16" s="161">
        <f t="shared" si="4"/>
        <v>37508</v>
      </c>
      <c r="F16" s="162" t="str">
        <f t="shared" si="1"/>
        <v>KTEK17</v>
      </c>
      <c r="G16" s="162" t="str">
        <f t="shared" si="2"/>
        <v>TH</v>
      </c>
      <c r="H16" s="163"/>
      <c r="I16" s="157"/>
      <c r="J16" s="164"/>
      <c r="K16" s="164"/>
    </row>
    <row r="17" spans="1:11" s="156" customFormat="1" ht="27.75" customHeight="1" x14ac:dyDescent="0.2">
      <c r="A17" s="157">
        <v>12</v>
      </c>
      <c r="B17" s="158">
        <v>12</v>
      </c>
      <c r="C17" s="159" t="str">
        <f t="shared" si="3"/>
        <v xml:space="preserve">Hà Thúy </v>
      </c>
      <c r="D17" s="160" t="str">
        <f t="shared" si="0"/>
        <v>Hằng</v>
      </c>
      <c r="E17" s="161">
        <f t="shared" si="4"/>
        <v>35579</v>
      </c>
      <c r="F17" s="162" t="str">
        <f t="shared" si="1"/>
        <v>QTKDEK17</v>
      </c>
      <c r="G17" s="162" t="str">
        <f t="shared" si="2"/>
        <v>TH</v>
      </c>
      <c r="H17" s="163"/>
      <c r="I17" s="157"/>
      <c r="J17" s="164"/>
      <c r="K17" s="164"/>
    </row>
    <row r="18" spans="1:11" s="156" customFormat="1" ht="27.75" customHeight="1" x14ac:dyDescent="0.2">
      <c r="A18" s="157">
        <v>13</v>
      </c>
      <c r="B18" s="158">
        <v>13</v>
      </c>
      <c r="C18" s="159" t="str">
        <f t="shared" si="3"/>
        <v xml:space="preserve">Lưu Thị </v>
      </c>
      <c r="D18" s="160" t="str">
        <f t="shared" si="0"/>
        <v>Chúc</v>
      </c>
      <c r="E18" s="161">
        <f t="shared" si="4"/>
        <v>35297</v>
      </c>
      <c r="F18" s="162" t="str">
        <f t="shared" si="1"/>
        <v>KTEK17</v>
      </c>
      <c r="G18" s="162" t="str">
        <f t="shared" si="2"/>
        <v>TH</v>
      </c>
      <c r="H18" s="163"/>
      <c r="I18" s="157"/>
      <c r="J18" s="164"/>
      <c r="K18" s="164"/>
    </row>
    <row r="19" spans="1:11" s="156" customFormat="1" ht="27.75" customHeight="1" x14ac:dyDescent="0.2">
      <c r="A19" s="157">
        <v>14</v>
      </c>
      <c r="B19" s="158">
        <v>14</v>
      </c>
      <c r="C19" s="159" t="str">
        <f t="shared" si="3"/>
        <v xml:space="preserve">Ngô Thị </v>
      </c>
      <c r="D19" s="160" t="str">
        <f t="shared" si="0"/>
        <v>Hạnh</v>
      </c>
      <c r="E19" s="161">
        <f t="shared" si="4"/>
        <v>36379</v>
      </c>
      <c r="F19" s="162" t="str">
        <f t="shared" si="1"/>
        <v>QTKDEK17</v>
      </c>
      <c r="G19" s="162" t="str">
        <f t="shared" si="2"/>
        <v>TH</v>
      </c>
      <c r="H19" s="163"/>
      <c r="I19" s="157"/>
      <c r="J19" s="164"/>
      <c r="K19" s="164"/>
    </row>
    <row r="20" spans="1:11" s="156" customFormat="1" ht="27.75" customHeight="1" x14ac:dyDescent="0.2">
      <c r="A20" s="157">
        <v>15</v>
      </c>
      <c r="B20" s="158">
        <v>15</v>
      </c>
      <c r="C20" s="159" t="str">
        <f t="shared" si="3"/>
        <v>Dương Văn</v>
      </c>
      <c r="D20" s="160" t="str">
        <f t="shared" si="0"/>
        <v>Đồng</v>
      </c>
      <c r="E20" s="161">
        <f t="shared" si="4"/>
        <v>36048</v>
      </c>
      <c r="F20" s="162" t="str">
        <f t="shared" si="1"/>
        <v>KTEK17</v>
      </c>
      <c r="G20" s="162" t="str">
        <f t="shared" si="2"/>
        <v>TH</v>
      </c>
      <c r="H20" s="163"/>
      <c r="I20" s="157"/>
      <c r="J20" s="164"/>
      <c r="K20" s="164"/>
    </row>
    <row r="21" spans="1:11" s="156" customFormat="1" ht="27.75" customHeight="1" x14ac:dyDescent="0.2">
      <c r="A21" s="157">
        <v>16</v>
      </c>
      <c r="B21" s="158">
        <v>16</v>
      </c>
      <c r="C21" s="159" t="str">
        <f t="shared" si="3"/>
        <v>Tạ Mỹ</v>
      </c>
      <c r="D21" s="160" t="str">
        <f t="shared" si="0"/>
        <v>Hạnh</v>
      </c>
      <c r="E21" s="161">
        <f t="shared" si="4"/>
        <v>36702</v>
      </c>
      <c r="F21" s="162" t="str">
        <f t="shared" si="1"/>
        <v>QTKDEK17</v>
      </c>
      <c r="G21" s="162" t="str">
        <f t="shared" si="2"/>
        <v>TH</v>
      </c>
      <c r="H21" s="163"/>
      <c r="I21" s="157"/>
      <c r="J21" s="164"/>
      <c r="K21" s="164"/>
    </row>
    <row r="22" spans="1:11" s="156" customFormat="1" ht="27.75" customHeight="1" x14ac:dyDescent="0.2">
      <c r="A22" s="157">
        <v>17</v>
      </c>
      <c r="B22" s="158">
        <v>17</v>
      </c>
      <c r="C22" s="159" t="str">
        <f t="shared" si="3"/>
        <v>Phạm Phương</v>
      </c>
      <c r="D22" s="160" t="str">
        <f t="shared" si="0"/>
        <v xml:space="preserve">Duy </v>
      </c>
      <c r="E22" s="161">
        <f t="shared" si="4"/>
        <v>36309</v>
      </c>
      <c r="F22" s="162" t="str">
        <f t="shared" si="1"/>
        <v>KTEK17</v>
      </c>
      <c r="G22" s="162" t="str">
        <f t="shared" si="2"/>
        <v>TH</v>
      </c>
      <c r="H22" s="163"/>
      <c r="I22" s="157"/>
      <c r="J22" s="164"/>
      <c r="K22" s="164"/>
    </row>
    <row r="23" spans="1:11" s="156" customFormat="1" ht="27.75" customHeight="1" x14ac:dyDescent="0.2">
      <c r="A23" s="157">
        <v>18</v>
      </c>
      <c r="B23" s="158">
        <v>18</v>
      </c>
      <c r="C23" s="159" t="str">
        <f t="shared" si="3"/>
        <v>Nguyễn Đông</v>
      </c>
      <c r="D23" s="160" t="str">
        <f t="shared" si="0"/>
        <v>Hậu</v>
      </c>
      <c r="E23" s="161">
        <f t="shared" si="4"/>
        <v>29990</v>
      </c>
      <c r="F23" s="162" t="str">
        <f t="shared" si="1"/>
        <v>QTKDEK17</v>
      </c>
      <c r="G23" s="162" t="str">
        <f t="shared" si="2"/>
        <v>TH</v>
      </c>
      <c r="H23" s="163"/>
      <c r="I23" s="157"/>
      <c r="J23" s="164"/>
      <c r="K23" s="164"/>
    </row>
    <row r="24" spans="1:11" s="156" customFormat="1" ht="27.75" customHeight="1" x14ac:dyDescent="0.2">
      <c r="A24" s="157">
        <v>19</v>
      </c>
      <c r="B24" s="158">
        <v>19</v>
      </c>
      <c r="C24" s="159" t="str">
        <f t="shared" ref="C24" si="5">VLOOKUP(B24,Data1,2,0)</f>
        <v xml:space="preserve">Nguyễn Thị </v>
      </c>
      <c r="D24" s="160" t="str">
        <f t="shared" ref="D24" si="6">VLOOKUP(B24,Data1,3,0)</f>
        <v>Duyên</v>
      </c>
      <c r="E24" s="161">
        <f t="shared" ref="E24" si="7">VLOOKUP(B24,Data1,4,0)</f>
        <v>37797</v>
      </c>
      <c r="F24" s="162" t="str">
        <f t="shared" ref="F24" si="8">VLOOKUP(B24,Data1,5,0)</f>
        <v>KTEK17</v>
      </c>
      <c r="G24" s="162" t="str">
        <f t="shared" si="2"/>
        <v>TH</v>
      </c>
      <c r="H24" s="163"/>
      <c r="I24" s="157"/>
      <c r="J24" s="164"/>
      <c r="K24" s="164"/>
    </row>
    <row r="25" spans="1:11" s="156" customFormat="1" ht="27.75" customHeight="1" x14ac:dyDescent="0.2">
      <c r="A25" s="165">
        <v>20</v>
      </c>
      <c r="B25" s="166">
        <v>20</v>
      </c>
      <c r="C25" s="167" t="str">
        <f t="shared" ref="C25" si="9">VLOOKUP(B25,Data1,2,0)</f>
        <v xml:space="preserve">Nguyễn Thị </v>
      </c>
      <c r="D25" s="168" t="str">
        <f t="shared" ref="D25" si="10">VLOOKUP(B25,Data1,3,0)</f>
        <v>Hồng</v>
      </c>
      <c r="E25" s="169">
        <f t="shared" ref="E25" si="11">VLOOKUP(B25,Data1,4,0)</f>
        <v>37688</v>
      </c>
      <c r="F25" s="170" t="str">
        <f t="shared" ref="F25" si="12">VLOOKUP(B25,Data1,5,0)</f>
        <v>QTKDEK17</v>
      </c>
      <c r="G25" s="170" t="str">
        <f t="shared" si="2"/>
        <v>TH</v>
      </c>
      <c r="H25" s="171"/>
      <c r="I25" s="165"/>
      <c r="J25" s="172"/>
      <c r="K25" s="172"/>
    </row>
    <row r="26" spans="1:11" ht="4.5" customHeight="1" x14ac:dyDescent="0.25"/>
    <row r="27" spans="1:11" x14ac:dyDescent="0.25">
      <c r="A27" s="6" t="s">
        <v>37</v>
      </c>
      <c r="E27" s="12" t="s">
        <v>38</v>
      </c>
      <c r="I27" s="8" t="s">
        <v>39</v>
      </c>
    </row>
    <row r="28" spans="1:11" x14ac:dyDescent="0.25">
      <c r="A28" s="6" t="s">
        <v>40</v>
      </c>
      <c r="E28" s="13" t="s">
        <v>41</v>
      </c>
      <c r="I28" s="10" t="s">
        <v>41</v>
      </c>
    </row>
    <row r="29" spans="1:11" ht="22.7" customHeight="1" x14ac:dyDescent="0.25"/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5" workbookViewId="0">
      <selection activeCell="A6" sqref="A6:XFD25"/>
    </sheetView>
  </sheetViews>
  <sheetFormatPr defaultColWidth="8" defaultRowHeight="15" x14ac:dyDescent="0.25"/>
  <cols>
    <col min="1" max="1" width="3.33203125" style="6" customWidth="1"/>
    <col min="2" max="2" width="4.88671875" style="6" customWidth="1"/>
    <col min="3" max="3" width="13.5546875" style="6" customWidth="1"/>
    <col min="4" max="4" width="6.77734375" style="6" customWidth="1"/>
    <col min="5" max="5" width="9" style="11" customWidth="1"/>
    <col min="6" max="6" width="8.109375" style="15" customWidth="1"/>
    <col min="7" max="7" width="9.21875" style="15" customWidth="1"/>
    <col min="8" max="8" width="5.109375" style="6" customWidth="1"/>
    <col min="9" max="9" width="8.77734375" style="6" customWidth="1"/>
    <col min="10" max="10" width="7.21875" style="6" customWidth="1"/>
    <col min="11" max="11" width="6" style="6" customWidth="1"/>
    <col min="12" max="16384" width="8" style="6"/>
  </cols>
  <sheetData>
    <row r="1" spans="1:11" ht="28.5" customHeight="1" x14ac:dyDescent="0.25">
      <c r="A1" s="147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8" customHeight="1" x14ac:dyDescent="0.25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A3" s="146" t="s">
        <v>175</v>
      </c>
      <c r="B3" s="146"/>
      <c r="C3" s="146"/>
      <c r="D3" s="146"/>
      <c r="E3" s="146"/>
      <c r="F3" s="20"/>
      <c r="G3" s="20"/>
      <c r="H3" s="5"/>
      <c r="I3" s="6" t="s">
        <v>29</v>
      </c>
      <c r="J3" s="7" t="s">
        <v>172</v>
      </c>
      <c r="K3" s="8"/>
    </row>
    <row r="4" spans="1:11" ht="1.5" customHeight="1" x14ac:dyDescent="0.25">
      <c r="D4" s="8"/>
    </row>
    <row r="5" spans="1:11" s="9" customFormat="1" ht="35.25" customHeight="1" x14ac:dyDescent="0.2">
      <c r="A5" s="16" t="s">
        <v>30</v>
      </c>
      <c r="B5" s="16" t="s">
        <v>1</v>
      </c>
      <c r="C5" s="17" t="s">
        <v>31</v>
      </c>
      <c r="D5" s="18" t="s">
        <v>3</v>
      </c>
      <c r="E5" s="19" t="s">
        <v>32</v>
      </c>
      <c r="F5" s="16" t="s">
        <v>5</v>
      </c>
      <c r="G5" s="16" t="s">
        <v>42</v>
      </c>
      <c r="H5" s="16" t="s">
        <v>33</v>
      </c>
      <c r="I5" s="16" t="s">
        <v>34</v>
      </c>
      <c r="J5" s="16" t="s">
        <v>35</v>
      </c>
      <c r="K5" s="16" t="s">
        <v>36</v>
      </c>
    </row>
    <row r="6" spans="1:11" s="156" customFormat="1" ht="27" customHeight="1" x14ac:dyDescent="0.2">
      <c r="A6" s="148">
        <v>1</v>
      </c>
      <c r="B6" s="149">
        <v>21</v>
      </c>
      <c r="C6" s="150" t="str">
        <f t="shared" ref="C6" si="0">VLOOKUP(B6,Data1,2,0)</f>
        <v>Phạm Thị</v>
      </c>
      <c r="D6" s="151" t="str">
        <f t="shared" ref="D6" si="1">VLOOKUP(B6,Data1,3,0)</f>
        <v>Duyên</v>
      </c>
      <c r="E6" s="152">
        <f t="shared" ref="E6" si="2">VLOOKUP(B6,Data1,4,0)</f>
        <v>30337</v>
      </c>
      <c r="F6" s="153" t="str">
        <f t="shared" ref="F6" si="3">VLOOKUP(B6,Data1,5,0)</f>
        <v>KTEK17</v>
      </c>
      <c r="G6" s="153" t="str">
        <f t="shared" ref="G6:G25" si="4">VLOOKUP(B6,Data1,16,0)</f>
        <v>TH</v>
      </c>
      <c r="H6" s="148"/>
      <c r="I6" s="148"/>
      <c r="J6" s="155"/>
      <c r="K6" s="155"/>
    </row>
    <row r="7" spans="1:11" s="156" customFormat="1" ht="27" customHeight="1" x14ac:dyDescent="0.2">
      <c r="A7" s="157">
        <v>2</v>
      </c>
      <c r="B7" s="158">
        <v>22</v>
      </c>
      <c r="C7" s="159" t="str">
        <f t="shared" ref="C7:C25" si="5">VLOOKUP(B7,Data1,2,0)</f>
        <v>Nguyễn Thị Thu</v>
      </c>
      <c r="D7" s="160" t="str">
        <f t="shared" ref="D7:D25" si="6">VLOOKUP(B7,Data1,3,0)</f>
        <v>Hường</v>
      </c>
      <c r="E7" s="161">
        <f t="shared" ref="E7:E25" si="7">VLOOKUP(B7,Data1,4,0)</f>
        <v>36800</v>
      </c>
      <c r="F7" s="162" t="str">
        <f t="shared" ref="F7:F25" si="8">VLOOKUP(B7,Data1,5,0)</f>
        <v>QTKDEK17</v>
      </c>
      <c r="G7" s="162" t="str">
        <f t="shared" si="4"/>
        <v>TH</v>
      </c>
      <c r="H7" s="163"/>
      <c r="I7" s="157"/>
      <c r="J7" s="164"/>
      <c r="K7" s="164"/>
    </row>
    <row r="8" spans="1:11" s="156" customFormat="1" ht="27" customHeight="1" x14ac:dyDescent="0.2">
      <c r="A8" s="157">
        <v>3</v>
      </c>
      <c r="B8" s="158">
        <v>23</v>
      </c>
      <c r="C8" s="159" t="str">
        <f t="shared" si="5"/>
        <v xml:space="preserve">Nguyễn Thị Hồng </v>
      </c>
      <c r="D8" s="160" t="str">
        <f t="shared" si="6"/>
        <v>Gấm</v>
      </c>
      <c r="E8" s="161">
        <f t="shared" si="7"/>
        <v>37911</v>
      </c>
      <c r="F8" s="162" t="str">
        <f t="shared" si="8"/>
        <v>KTEK17</v>
      </c>
      <c r="G8" s="162" t="str">
        <f t="shared" si="4"/>
        <v>TH</v>
      </c>
      <c r="H8" s="163"/>
      <c r="I8" s="157"/>
      <c r="J8" s="164"/>
      <c r="K8" s="164"/>
    </row>
    <row r="9" spans="1:11" s="156" customFormat="1" ht="27" customHeight="1" x14ac:dyDescent="0.2">
      <c r="A9" s="157">
        <v>4</v>
      </c>
      <c r="B9" s="158">
        <v>24</v>
      </c>
      <c r="C9" s="159" t="str">
        <f t="shared" si="5"/>
        <v>Dương Xuân</v>
      </c>
      <c r="D9" s="160" t="str">
        <f t="shared" si="6"/>
        <v>Huy</v>
      </c>
      <c r="E9" s="161">
        <f t="shared" si="7"/>
        <v>36027</v>
      </c>
      <c r="F9" s="162" t="str">
        <f t="shared" si="8"/>
        <v>QTKDEK17</v>
      </c>
      <c r="G9" s="162" t="str">
        <f t="shared" si="4"/>
        <v>TH</v>
      </c>
      <c r="H9" s="163"/>
      <c r="I9" s="157"/>
      <c r="J9" s="164"/>
      <c r="K9" s="164"/>
    </row>
    <row r="10" spans="1:11" s="156" customFormat="1" ht="27" customHeight="1" x14ac:dyDescent="0.2">
      <c r="A10" s="157">
        <v>5</v>
      </c>
      <c r="B10" s="158">
        <v>25</v>
      </c>
      <c r="C10" s="159" t="str">
        <f t="shared" si="5"/>
        <v>Nguyễn Thị</v>
      </c>
      <c r="D10" s="160" t="str">
        <f t="shared" si="6"/>
        <v>Hân</v>
      </c>
      <c r="E10" s="161">
        <f t="shared" si="7"/>
        <v>37688</v>
      </c>
      <c r="F10" s="162" t="str">
        <f t="shared" si="8"/>
        <v>KTEK17</v>
      </c>
      <c r="G10" s="162" t="str">
        <f t="shared" si="4"/>
        <v>TH</v>
      </c>
      <c r="H10" s="163"/>
      <c r="I10" s="157"/>
      <c r="J10" s="164"/>
      <c r="K10" s="164"/>
    </row>
    <row r="11" spans="1:11" s="156" customFormat="1" ht="27" customHeight="1" x14ac:dyDescent="0.2">
      <c r="A11" s="157">
        <v>6</v>
      </c>
      <c r="B11" s="158">
        <v>26</v>
      </c>
      <c r="C11" s="159" t="str">
        <f t="shared" si="5"/>
        <v>Nguyễn Quang</v>
      </c>
      <c r="D11" s="160" t="str">
        <f t="shared" si="6"/>
        <v xml:space="preserve">Huy </v>
      </c>
      <c r="E11" s="161">
        <f t="shared" si="7"/>
        <v>36064</v>
      </c>
      <c r="F11" s="162" t="str">
        <f t="shared" si="8"/>
        <v>QTKDEK17</v>
      </c>
      <c r="G11" s="162" t="str">
        <f t="shared" si="4"/>
        <v>TH</v>
      </c>
      <c r="H11" s="163"/>
      <c r="I11" s="157"/>
      <c r="J11" s="164"/>
      <c r="K11" s="164"/>
    </row>
    <row r="12" spans="1:11" s="156" customFormat="1" ht="27" customHeight="1" x14ac:dyDescent="0.2">
      <c r="A12" s="157">
        <v>7</v>
      </c>
      <c r="B12" s="158">
        <v>27</v>
      </c>
      <c r="C12" s="159" t="str">
        <f t="shared" si="5"/>
        <v>Trần Thị</v>
      </c>
      <c r="D12" s="160" t="str">
        <f t="shared" si="6"/>
        <v>Hằng</v>
      </c>
      <c r="E12" s="161">
        <f t="shared" si="7"/>
        <v>34807</v>
      </c>
      <c r="F12" s="162" t="str">
        <f t="shared" si="8"/>
        <v>KTEK17</v>
      </c>
      <c r="G12" s="162" t="str">
        <f t="shared" si="4"/>
        <v>TH</v>
      </c>
      <c r="H12" s="163"/>
      <c r="I12" s="157"/>
      <c r="J12" s="164"/>
      <c r="K12" s="164"/>
    </row>
    <row r="13" spans="1:11" s="156" customFormat="1" ht="27" customHeight="1" x14ac:dyDescent="0.2">
      <c r="A13" s="157">
        <v>8</v>
      </c>
      <c r="B13" s="158">
        <v>28</v>
      </c>
      <c r="C13" s="159" t="str">
        <f t="shared" si="5"/>
        <v>Hoàng Thị</v>
      </c>
      <c r="D13" s="160" t="str">
        <f t="shared" si="6"/>
        <v>Huyền</v>
      </c>
      <c r="E13" s="161">
        <f t="shared" si="7"/>
        <v>36042</v>
      </c>
      <c r="F13" s="162" t="str">
        <f t="shared" si="8"/>
        <v>QTKDEK17</v>
      </c>
      <c r="G13" s="162" t="str">
        <f t="shared" si="4"/>
        <v>TH</v>
      </c>
      <c r="H13" s="163"/>
      <c r="I13" s="157"/>
      <c r="J13" s="164"/>
      <c r="K13" s="164"/>
    </row>
    <row r="14" spans="1:11" s="156" customFormat="1" ht="27" customHeight="1" x14ac:dyDescent="0.2">
      <c r="A14" s="157">
        <v>9</v>
      </c>
      <c r="B14" s="158">
        <v>29</v>
      </c>
      <c r="C14" s="159" t="str">
        <f t="shared" si="5"/>
        <v>Nguyễn Thị Ngọc</v>
      </c>
      <c r="D14" s="160" t="str">
        <f t="shared" si="6"/>
        <v>Hảo</v>
      </c>
      <c r="E14" s="161">
        <f t="shared" si="7"/>
        <v>37896</v>
      </c>
      <c r="F14" s="162" t="str">
        <f t="shared" si="8"/>
        <v>KTEK17</v>
      </c>
      <c r="G14" s="162" t="str">
        <f t="shared" si="4"/>
        <v>TH</v>
      </c>
      <c r="H14" s="163"/>
      <c r="I14" s="157"/>
      <c r="J14" s="164"/>
      <c r="K14" s="164"/>
    </row>
    <row r="15" spans="1:11" s="156" customFormat="1" ht="27" customHeight="1" x14ac:dyDescent="0.2">
      <c r="A15" s="157">
        <v>10</v>
      </c>
      <c r="B15" s="158">
        <v>30</v>
      </c>
      <c r="C15" s="159" t="str">
        <f t="shared" si="5"/>
        <v xml:space="preserve">Nguyễn Thị </v>
      </c>
      <c r="D15" s="160" t="str">
        <f t="shared" si="6"/>
        <v>Huyền</v>
      </c>
      <c r="E15" s="161">
        <f t="shared" si="7"/>
        <v>36202</v>
      </c>
      <c r="F15" s="162" t="str">
        <f t="shared" si="8"/>
        <v>QTKDEK17</v>
      </c>
      <c r="G15" s="162" t="str">
        <f t="shared" si="4"/>
        <v>TH</v>
      </c>
      <c r="H15" s="163"/>
      <c r="I15" s="157"/>
      <c r="J15" s="164"/>
      <c r="K15" s="164"/>
    </row>
    <row r="16" spans="1:11" s="156" customFormat="1" ht="27" customHeight="1" x14ac:dyDescent="0.2">
      <c r="A16" s="157">
        <v>11</v>
      </c>
      <c r="B16" s="158">
        <v>31</v>
      </c>
      <c r="C16" s="159" t="str">
        <f t="shared" si="5"/>
        <v xml:space="preserve">Nguyễn Thị </v>
      </c>
      <c r="D16" s="160" t="str">
        <f t="shared" si="6"/>
        <v>Hiền</v>
      </c>
      <c r="E16" s="161">
        <f t="shared" si="7"/>
        <v>36855</v>
      </c>
      <c r="F16" s="162" t="str">
        <f t="shared" si="8"/>
        <v>KTEK17</v>
      </c>
      <c r="G16" s="162" t="str">
        <f t="shared" si="4"/>
        <v>TH</v>
      </c>
      <c r="H16" s="163"/>
      <c r="I16" s="157"/>
      <c r="J16" s="164"/>
      <c r="K16" s="164"/>
    </row>
    <row r="17" spans="1:11" s="156" customFormat="1" ht="27" customHeight="1" x14ac:dyDescent="0.2">
      <c r="A17" s="157">
        <v>12</v>
      </c>
      <c r="B17" s="158">
        <v>32</v>
      </c>
      <c r="C17" s="159" t="str">
        <f t="shared" si="5"/>
        <v>Âu Thị</v>
      </c>
      <c r="D17" s="160" t="str">
        <f t="shared" si="6"/>
        <v>Kiểm</v>
      </c>
      <c r="E17" s="161">
        <f t="shared" si="7"/>
        <v>36778</v>
      </c>
      <c r="F17" s="162" t="str">
        <f t="shared" si="8"/>
        <v>QTKDEK17</v>
      </c>
      <c r="G17" s="162" t="str">
        <f t="shared" si="4"/>
        <v>TH</v>
      </c>
      <c r="H17" s="163"/>
      <c r="I17" s="157"/>
      <c r="J17" s="164"/>
      <c r="K17" s="164"/>
    </row>
    <row r="18" spans="1:11" s="156" customFormat="1" ht="27" customHeight="1" x14ac:dyDescent="0.2">
      <c r="A18" s="157">
        <v>13</v>
      </c>
      <c r="B18" s="158">
        <v>33</v>
      </c>
      <c r="C18" s="159" t="str">
        <f t="shared" si="5"/>
        <v xml:space="preserve">Trần Thị </v>
      </c>
      <c r="D18" s="160" t="str">
        <f t="shared" si="6"/>
        <v>Hiền</v>
      </c>
      <c r="E18" s="161">
        <f t="shared" si="7"/>
        <v>36445</v>
      </c>
      <c r="F18" s="162" t="str">
        <f t="shared" si="8"/>
        <v>KTEK17</v>
      </c>
      <c r="G18" s="162" t="str">
        <f t="shared" si="4"/>
        <v>TH</v>
      </c>
      <c r="H18" s="163"/>
      <c r="I18" s="157"/>
      <c r="J18" s="164"/>
      <c r="K18" s="164"/>
    </row>
    <row r="19" spans="1:11" s="156" customFormat="1" ht="27" customHeight="1" x14ac:dyDescent="0.2">
      <c r="A19" s="157">
        <v>14</v>
      </c>
      <c r="B19" s="158">
        <v>34</v>
      </c>
      <c r="C19" s="159" t="str">
        <f t="shared" si="5"/>
        <v>Phạm Văn</v>
      </c>
      <c r="D19" s="160" t="str">
        <f t="shared" si="6"/>
        <v>Minh</v>
      </c>
      <c r="E19" s="161">
        <f t="shared" si="7"/>
        <v>36837</v>
      </c>
      <c r="F19" s="162" t="str">
        <f t="shared" si="8"/>
        <v>QTKDEK17</v>
      </c>
      <c r="G19" s="162" t="str">
        <f t="shared" si="4"/>
        <v>TH</v>
      </c>
      <c r="H19" s="163"/>
      <c r="I19" s="157"/>
      <c r="J19" s="164"/>
      <c r="K19" s="164"/>
    </row>
    <row r="20" spans="1:11" s="156" customFormat="1" ht="27" customHeight="1" x14ac:dyDescent="0.2">
      <c r="A20" s="157">
        <v>15</v>
      </c>
      <c r="B20" s="158">
        <v>35</v>
      </c>
      <c r="C20" s="159" t="str">
        <f t="shared" si="5"/>
        <v xml:space="preserve">Nguyễn Thị </v>
      </c>
      <c r="D20" s="160" t="str">
        <f t="shared" si="6"/>
        <v>Hoa</v>
      </c>
      <c r="E20" s="161">
        <f t="shared" si="7"/>
        <v>37075</v>
      </c>
      <c r="F20" s="162" t="str">
        <f t="shared" si="8"/>
        <v>KTEK17</v>
      </c>
      <c r="G20" s="162" t="str">
        <f t="shared" si="4"/>
        <v>TH</v>
      </c>
      <c r="H20" s="163"/>
      <c r="I20" s="157"/>
      <c r="J20" s="164"/>
      <c r="K20" s="164"/>
    </row>
    <row r="21" spans="1:11" s="156" customFormat="1" ht="27" customHeight="1" x14ac:dyDescent="0.2">
      <c r="A21" s="157">
        <v>16</v>
      </c>
      <c r="B21" s="158">
        <v>36</v>
      </c>
      <c r="C21" s="159" t="str">
        <f t="shared" si="5"/>
        <v>Nguyễn Thị Lưu</v>
      </c>
      <c r="D21" s="160" t="str">
        <f t="shared" si="6"/>
        <v xml:space="preserve">Nin </v>
      </c>
      <c r="E21" s="161">
        <f t="shared" si="7"/>
        <v>32421</v>
      </c>
      <c r="F21" s="162" t="str">
        <f t="shared" si="8"/>
        <v>QTKDEK17</v>
      </c>
      <c r="G21" s="162" t="str">
        <f t="shared" si="4"/>
        <v>TH</v>
      </c>
      <c r="H21" s="163"/>
      <c r="I21" s="157"/>
      <c r="J21" s="164"/>
      <c r="K21" s="164"/>
    </row>
    <row r="22" spans="1:11" s="156" customFormat="1" ht="27" customHeight="1" x14ac:dyDescent="0.2">
      <c r="A22" s="157">
        <v>17</v>
      </c>
      <c r="B22" s="158">
        <v>37</v>
      </c>
      <c r="C22" s="159" t="str">
        <f t="shared" si="5"/>
        <v xml:space="preserve">Nguyễn Thị </v>
      </c>
      <c r="D22" s="160" t="str">
        <f t="shared" si="6"/>
        <v>Hoa</v>
      </c>
      <c r="E22" s="161">
        <f t="shared" si="7"/>
        <v>37950</v>
      </c>
      <c r="F22" s="162" t="str">
        <f t="shared" si="8"/>
        <v>KTEK17</v>
      </c>
      <c r="G22" s="162" t="str">
        <f t="shared" si="4"/>
        <v>TH</v>
      </c>
      <c r="H22" s="163"/>
      <c r="I22" s="157"/>
      <c r="J22" s="164"/>
      <c r="K22" s="164"/>
    </row>
    <row r="23" spans="1:11" s="156" customFormat="1" ht="27" customHeight="1" x14ac:dyDescent="0.2">
      <c r="A23" s="157">
        <v>18</v>
      </c>
      <c r="B23" s="158">
        <v>38</v>
      </c>
      <c r="C23" s="159" t="str">
        <f t="shared" si="5"/>
        <v>Nguyễn Hồng</v>
      </c>
      <c r="D23" s="160" t="str">
        <f t="shared" si="6"/>
        <v>Quang</v>
      </c>
      <c r="E23" s="161">
        <f t="shared" si="7"/>
        <v>37956</v>
      </c>
      <c r="F23" s="162" t="str">
        <f t="shared" si="8"/>
        <v>QTKDEK17</v>
      </c>
      <c r="G23" s="162" t="str">
        <f t="shared" si="4"/>
        <v>TH</v>
      </c>
      <c r="H23" s="163"/>
      <c r="I23" s="157"/>
      <c r="J23" s="164"/>
      <c r="K23" s="164"/>
    </row>
    <row r="24" spans="1:11" s="156" customFormat="1" ht="27" customHeight="1" x14ac:dyDescent="0.2">
      <c r="A24" s="157">
        <v>19</v>
      </c>
      <c r="B24" s="158">
        <v>39</v>
      </c>
      <c r="C24" s="159" t="str">
        <f t="shared" si="5"/>
        <v>Nguyễn Thanh</v>
      </c>
      <c r="D24" s="160" t="str">
        <f t="shared" si="6"/>
        <v>Hoài</v>
      </c>
      <c r="E24" s="161">
        <f t="shared" si="7"/>
        <v>36123</v>
      </c>
      <c r="F24" s="162" t="str">
        <f t="shared" si="8"/>
        <v>KTEK17</v>
      </c>
      <c r="G24" s="162" t="str">
        <f t="shared" si="4"/>
        <v>TH</v>
      </c>
      <c r="H24" s="163"/>
      <c r="I24" s="157"/>
      <c r="J24" s="164"/>
      <c r="K24" s="164"/>
    </row>
    <row r="25" spans="1:11" s="156" customFormat="1" ht="27" customHeight="1" x14ac:dyDescent="0.2">
      <c r="A25" s="165">
        <v>20</v>
      </c>
      <c r="B25" s="166">
        <v>40</v>
      </c>
      <c r="C25" s="167" t="str">
        <f t="shared" si="5"/>
        <v xml:space="preserve">Đỗ Mạnh </v>
      </c>
      <c r="D25" s="168" t="str">
        <f t="shared" si="6"/>
        <v>Toàn</v>
      </c>
      <c r="E25" s="169">
        <f t="shared" si="7"/>
        <v>36585</v>
      </c>
      <c r="F25" s="170" t="str">
        <f t="shared" si="8"/>
        <v>QTKDEK17</v>
      </c>
      <c r="G25" s="170" t="str">
        <f t="shared" si="4"/>
        <v>TH</v>
      </c>
      <c r="H25" s="171"/>
      <c r="I25" s="165"/>
      <c r="J25" s="172"/>
      <c r="K25" s="172"/>
    </row>
    <row r="26" spans="1:11" ht="4.5" customHeight="1" x14ac:dyDescent="0.25"/>
    <row r="27" spans="1:11" x14ac:dyDescent="0.25">
      <c r="A27" s="6" t="s">
        <v>37</v>
      </c>
      <c r="E27" s="12" t="s">
        <v>38</v>
      </c>
      <c r="I27" s="8" t="s">
        <v>39</v>
      </c>
    </row>
    <row r="28" spans="1:11" x14ac:dyDescent="0.25">
      <c r="A28" s="6" t="s">
        <v>40</v>
      </c>
      <c r="E28" s="13" t="s">
        <v>41</v>
      </c>
      <c r="I28" s="10" t="s">
        <v>41</v>
      </c>
    </row>
    <row r="29" spans="1:11" ht="22.7" customHeight="1" x14ac:dyDescent="0.25"/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8" workbookViewId="0">
      <selection activeCell="A6" sqref="A6:XFD35"/>
    </sheetView>
  </sheetViews>
  <sheetFormatPr defaultColWidth="8" defaultRowHeight="15" x14ac:dyDescent="0.25"/>
  <cols>
    <col min="1" max="1" width="3.33203125" style="6" customWidth="1"/>
    <col min="2" max="2" width="4.88671875" style="6" customWidth="1"/>
    <col min="3" max="3" width="13.5546875" style="6" customWidth="1"/>
    <col min="4" max="4" width="6.77734375" style="6" customWidth="1"/>
    <col min="5" max="5" width="9" style="11" customWidth="1"/>
    <col min="6" max="6" width="8.109375" style="15" customWidth="1"/>
    <col min="7" max="7" width="9.21875" style="15" customWidth="1"/>
    <col min="8" max="8" width="5.109375" style="6" customWidth="1"/>
    <col min="9" max="9" width="8.77734375" style="6" customWidth="1"/>
    <col min="10" max="10" width="7.21875" style="6" customWidth="1"/>
    <col min="11" max="11" width="6" style="6" customWidth="1"/>
    <col min="12" max="16384" width="8" style="6"/>
  </cols>
  <sheetData>
    <row r="1" spans="1:11" ht="28.5" customHeight="1" x14ac:dyDescent="0.25">
      <c r="A1" s="147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8" customHeight="1" x14ac:dyDescent="0.25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A3" s="146" t="s">
        <v>175</v>
      </c>
      <c r="B3" s="146"/>
      <c r="C3" s="146"/>
      <c r="D3" s="146"/>
      <c r="E3" s="146"/>
      <c r="F3" s="20"/>
      <c r="G3" s="20"/>
      <c r="H3" s="5"/>
      <c r="I3" s="6" t="s">
        <v>29</v>
      </c>
      <c r="J3" s="7" t="s">
        <v>173</v>
      </c>
      <c r="K3" s="8"/>
    </row>
    <row r="4" spans="1:11" ht="1.5" customHeight="1" x14ac:dyDescent="0.25">
      <c r="D4" s="8"/>
    </row>
    <row r="5" spans="1:11" s="9" customFormat="1" ht="35.25" customHeight="1" x14ac:dyDescent="0.2">
      <c r="A5" s="16" t="s">
        <v>30</v>
      </c>
      <c r="B5" s="16" t="s">
        <v>1</v>
      </c>
      <c r="C5" s="17" t="s">
        <v>31</v>
      </c>
      <c r="D5" s="18" t="s">
        <v>3</v>
      </c>
      <c r="E5" s="19" t="s">
        <v>32</v>
      </c>
      <c r="F5" s="16" t="s">
        <v>5</v>
      </c>
      <c r="G5" s="16" t="s">
        <v>42</v>
      </c>
      <c r="H5" s="16" t="s">
        <v>33</v>
      </c>
      <c r="I5" s="16" t="s">
        <v>34</v>
      </c>
      <c r="J5" s="16" t="s">
        <v>35</v>
      </c>
      <c r="K5" s="16" t="s">
        <v>36</v>
      </c>
    </row>
    <row r="6" spans="1:11" s="156" customFormat="1" ht="20.25" customHeight="1" x14ac:dyDescent="0.2">
      <c r="A6" s="148">
        <v>1</v>
      </c>
      <c r="B6" s="149">
        <v>41</v>
      </c>
      <c r="C6" s="150" t="str">
        <f t="shared" ref="C6" si="0">VLOOKUP(B6,Data1,2,0)</f>
        <v xml:space="preserve">Nguyễn Thị </v>
      </c>
      <c r="D6" s="151" t="str">
        <f t="shared" ref="D6" si="1">VLOOKUP(B6,Data1,3,0)</f>
        <v>Hồng</v>
      </c>
      <c r="E6" s="152">
        <f t="shared" ref="E6" si="2">VLOOKUP(B6,Data1,4,0)</f>
        <v>37282</v>
      </c>
      <c r="F6" s="153" t="str">
        <f t="shared" ref="F6" si="3">VLOOKUP(B6,Data1,5,0)</f>
        <v>KTEK17</v>
      </c>
      <c r="G6" s="153" t="str">
        <f t="shared" ref="G6:G35" si="4">VLOOKUP(B6,Data1,16,0)</f>
        <v>TH</v>
      </c>
      <c r="H6" s="148"/>
      <c r="I6" s="148"/>
      <c r="J6" s="155"/>
      <c r="K6" s="155"/>
    </row>
    <row r="7" spans="1:11" s="156" customFormat="1" ht="20.25" customHeight="1" x14ac:dyDescent="0.2">
      <c r="A7" s="157">
        <v>2</v>
      </c>
      <c r="B7" s="158">
        <v>42</v>
      </c>
      <c r="C7" s="159" t="str">
        <f t="shared" ref="C7:C27" si="5">VLOOKUP(B7,Data1,2,0)</f>
        <v xml:space="preserve">Đinh Xuân </v>
      </c>
      <c r="D7" s="160" t="str">
        <f t="shared" ref="D7:D27" si="6">VLOOKUP(B7,Data1,3,0)</f>
        <v>Toản</v>
      </c>
      <c r="E7" s="161">
        <f t="shared" ref="E7:E27" si="7">VLOOKUP(B7,Data1,4,0)</f>
        <v>35189</v>
      </c>
      <c r="F7" s="162" t="str">
        <f t="shared" ref="F7:F27" si="8">VLOOKUP(B7,Data1,5,0)</f>
        <v>QTKDEK17</v>
      </c>
      <c r="G7" s="162" t="str">
        <f t="shared" si="4"/>
        <v>TH</v>
      </c>
      <c r="H7" s="163"/>
      <c r="I7" s="157"/>
      <c r="J7" s="164"/>
      <c r="K7" s="164"/>
    </row>
    <row r="8" spans="1:11" s="156" customFormat="1" ht="20.25" customHeight="1" x14ac:dyDescent="0.2">
      <c r="A8" s="157">
        <v>3</v>
      </c>
      <c r="B8" s="158">
        <v>43</v>
      </c>
      <c r="C8" s="159" t="str">
        <f t="shared" si="5"/>
        <v xml:space="preserve">Nguyễn Thị </v>
      </c>
      <c r="D8" s="160" t="str">
        <f t="shared" si="6"/>
        <v>Hồng</v>
      </c>
      <c r="E8" s="161">
        <f t="shared" si="7"/>
        <v>36869</v>
      </c>
      <c r="F8" s="162" t="str">
        <f t="shared" si="8"/>
        <v>KTEK17</v>
      </c>
      <c r="G8" s="162" t="str">
        <f t="shared" si="4"/>
        <v>TH</v>
      </c>
      <c r="H8" s="163"/>
      <c r="I8" s="157"/>
      <c r="J8" s="164"/>
      <c r="K8" s="164"/>
    </row>
    <row r="9" spans="1:11" s="156" customFormat="1" ht="20.25" customHeight="1" x14ac:dyDescent="0.2">
      <c r="A9" s="157">
        <v>4</v>
      </c>
      <c r="B9" s="158">
        <v>44</v>
      </c>
      <c r="C9" s="159" t="str">
        <f t="shared" si="5"/>
        <v>Nguyễn Thị Thu</v>
      </c>
      <c r="D9" s="160" t="str">
        <f t="shared" si="6"/>
        <v>Uyên</v>
      </c>
      <c r="E9" s="161">
        <f t="shared" si="7"/>
        <v>36445</v>
      </c>
      <c r="F9" s="162" t="str">
        <f t="shared" si="8"/>
        <v>QTKDEK17</v>
      </c>
      <c r="G9" s="162" t="str">
        <f t="shared" si="4"/>
        <v>TH</v>
      </c>
      <c r="H9" s="163"/>
      <c r="I9" s="157"/>
      <c r="J9" s="164"/>
      <c r="K9" s="164"/>
    </row>
    <row r="10" spans="1:11" s="156" customFormat="1" ht="20.25" customHeight="1" x14ac:dyDescent="0.2">
      <c r="A10" s="157">
        <v>5</v>
      </c>
      <c r="B10" s="158">
        <v>45</v>
      </c>
      <c r="C10" s="159" t="str">
        <f t="shared" si="5"/>
        <v xml:space="preserve">Nguyễn Thị </v>
      </c>
      <c r="D10" s="160" t="str">
        <f t="shared" si="6"/>
        <v>Hợp</v>
      </c>
      <c r="E10" s="161">
        <f t="shared" si="7"/>
        <v>37173</v>
      </c>
      <c r="F10" s="162" t="str">
        <f t="shared" si="8"/>
        <v>KTEK17</v>
      </c>
      <c r="G10" s="162" t="str">
        <f t="shared" si="4"/>
        <v>TH</v>
      </c>
      <c r="H10" s="163"/>
      <c r="I10" s="157"/>
      <c r="J10" s="164"/>
      <c r="K10" s="164"/>
    </row>
    <row r="11" spans="1:11" s="156" customFormat="1" ht="20.25" customHeight="1" x14ac:dyDescent="0.2">
      <c r="A11" s="157">
        <v>6</v>
      </c>
      <c r="B11" s="158">
        <v>46</v>
      </c>
      <c r="C11" s="159" t="str">
        <f t="shared" si="5"/>
        <v>Lê Phương</v>
      </c>
      <c r="D11" s="160" t="str">
        <f t="shared" si="6"/>
        <v>Uyên</v>
      </c>
      <c r="E11" s="161">
        <f t="shared" si="7"/>
        <v>36778</v>
      </c>
      <c r="F11" s="162" t="str">
        <f t="shared" si="8"/>
        <v>QTKDEK17</v>
      </c>
      <c r="G11" s="162" t="str">
        <f t="shared" si="4"/>
        <v>TH</v>
      </c>
      <c r="H11" s="163"/>
      <c r="I11" s="157"/>
      <c r="J11" s="164"/>
      <c r="K11" s="164"/>
    </row>
    <row r="12" spans="1:11" s="156" customFormat="1" ht="20.25" customHeight="1" x14ac:dyDescent="0.2">
      <c r="A12" s="157">
        <v>7</v>
      </c>
      <c r="B12" s="158">
        <v>47</v>
      </c>
      <c r="C12" s="159" t="str">
        <f t="shared" si="5"/>
        <v>Đào Đình</v>
      </c>
      <c r="D12" s="160" t="str">
        <f t="shared" si="6"/>
        <v>Hưng</v>
      </c>
      <c r="E12" s="161">
        <f t="shared" si="7"/>
        <v>35391</v>
      </c>
      <c r="F12" s="162" t="str">
        <f t="shared" si="8"/>
        <v>KTEK17</v>
      </c>
      <c r="G12" s="162" t="str">
        <f t="shared" si="4"/>
        <v>TH</v>
      </c>
      <c r="H12" s="163"/>
      <c r="I12" s="157"/>
      <c r="J12" s="164"/>
      <c r="K12" s="164"/>
    </row>
    <row r="13" spans="1:11" s="156" customFormat="1" ht="20.25" customHeight="1" x14ac:dyDescent="0.2">
      <c r="A13" s="157">
        <v>8</v>
      </c>
      <c r="B13" s="158">
        <v>48</v>
      </c>
      <c r="C13" s="159" t="str">
        <f t="shared" si="5"/>
        <v>Đặng Thị</v>
      </c>
      <c r="D13" s="160" t="str">
        <f t="shared" si="6"/>
        <v>Xuân</v>
      </c>
      <c r="E13" s="161">
        <f t="shared" si="7"/>
        <v>37909</v>
      </c>
      <c r="F13" s="162" t="str">
        <f t="shared" si="8"/>
        <v>QTKDEK17</v>
      </c>
      <c r="G13" s="162" t="str">
        <f t="shared" si="4"/>
        <v>TH</v>
      </c>
      <c r="H13" s="163"/>
      <c r="I13" s="157"/>
      <c r="J13" s="164"/>
      <c r="K13" s="164"/>
    </row>
    <row r="14" spans="1:11" s="156" customFormat="1" ht="20.25" customHeight="1" x14ac:dyDescent="0.2">
      <c r="A14" s="157">
        <v>9</v>
      </c>
      <c r="B14" s="158">
        <v>49</v>
      </c>
      <c r="C14" s="159" t="str">
        <f t="shared" si="5"/>
        <v xml:space="preserve">Lê Thị </v>
      </c>
      <c r="D14" s="160" t="str">
        <f t="shared" si="6"/>
        <v>Hường</v>
      </c>
      <c r="E14" s="161">
        <f t="shared" si="7"/>
        <v>37800</v>
      </c>
      <c r="F14" s="162" t="str">
        <f t="shared" si="8"/>
        <v>KTEK17</v>
      </c>
      <c r="G14" s="162" t="str">
        <f t="shared" si="4"/>
        <v>TH</v>
      </c>
      <c r="H14" s="163"/>
      <c r="I14" s="157"/>
      <c r="J14" s="164"/>
      <c r="K14" s="164"/>
    </row>
    <row r="15" spans="1:11" s="156" customFormat="1" ht="20.25" customHeight="1" x14ac:dyDescent="0.2">
      <c r="A15" s="157">
        <v>10</v>
      </c>
      <c r="B15" s="158">
        <v>50</v>
      </c>
      <c r="C15" s="159" t="str">
        <f t="shared" si="5"/>
        <v>Nguyễn Đông</v>
      </c>
      <c r="D15" s="160" t="str">
        <f t="shared" si="6"/>
        <v>Hậu</v>
      </c>
      <c r="E15" s="161">
        <f t="shared" si="7"/>
        <v>29990</v>
      </c>
      <c r="F15" s="162" t="str">
        <f t="shared" si="8"/>
        <v>CNTTEK17</v>
      </c>
      <c r="G15" s="162" t="str">
        <f t="shared" si="4"/>
        <v>TH</v>
      </c>
      <c r="H15" s="163"/>
      <c r="I15" s="157"/>
      <c r="J15" s="164"/>
      <c r="K15" s="164"/>
    </row>
    <row r="16" spans="1:11" s="156" customFormat="1" ht="20.25" customHeight="1" x14ac:dyDescent="0.2">
      <c r="A16" s="157">
        <v>11</v>
      </c>
      <c r="B16" s="158">
        <v>51</v>
      </c>
      <c r="C16" s="159" t="str">
        <f t="shared" si="5"/>
        <v xml:space="preserve">Nguyễn Thị </v>
      </c>
      <c r="D16" s="160" t="str">
        <f t="shared" si="6"/>
        <v>Huyên</v>
      </c>
      <c r="E16" s="161">
        <f t="shared" si="7"/>
        <v>35468</v>
      </c>
      <c r="F16" s="162" t="str">
        <f t="shared" si="8"/>
        <v>KTEK17</v>
      </c>
      <c r="G16" s="162" t="str">
        <f t="shared" si="4"/>
        <v>TH</v>
      </c>
      <c r="H16" s="163"/>
      <c r="I16" s="157"/>
      <c r="J16" s="164"/>
      <c r="K16" s="164"/>
    </row>
    <row r="17" spans="1:11" s="156" customFormat="1" ht="20.25" customHeight="1" x14ac:dyDescent="0.2">
      <c r="A17" s="157">
        <v>12</v>
      </c>
      <c r="B17" s="158">
        <v>52</v>
      </c>
      <c r="C17" s="159" t="str">
        <f t="shared" si="5"/>
        <v>Nguyễn Thị Thu</v>
      </c>
      <c r="D17" s="160" t="str">
        <f t="shared" si="6"/>
        <v>Huyền</v>
      </c>
      <c r="E17" s="161">
        <f t="shared" si="7"/>
        <v>36840</v>
      </c>
      <c r="F17" s="162" t="str">
        <f t="shared" si="8"/>
        <v>KTEK17</v>
      </c>
      <c r="G17" s="162" t="str">
        <f t="shared" si="4"/>
        <v>TH</v>
      </c>
      <c r="H17" s="163"/>
      <c r="I17" s="157"/>
      <c r="J17" s="164"/>
      <c r="K17" s="164"/>
    </row>
    <row r="18" spans="1:11" s="156" customFormat="1" ht="20.25" customHeight="1" x14ac:dyDescent="0.2">
      <c r="A18" s="157">
        <v>13</v>
      </c>
      <c r="B18" s="158">
        <v>53</v>
      </c>
      <c r="C18" s="159" t="str">
        <f t="shared" si="5"/>
        <v>Nguyễn Hoàng</v>
      </c>
      <c r="D18" s="160" t="str">
        <f t="shared" si="6"/>
        <v>Lâm</v>
      </c>
      <c r="E18" s="161">
        <f t="shared" si="7"/>
        <v>37770</v>
      </c>
      <c r="F18" s="162" t="str">
        <f t="shared" si="8"/>
        <v>KTEK17</v>
      </c>
      <c r="G18" s="162" t="str">
        <f t="shared" si="4"/>
        <v>TH</v>
      </c>
      <c r="H18" s="163"/>
      <c r="I18" s="157"/>
      <c r="J18" s="164"/>
      <c r="K18" s="164"/>
    </row>
    <row r="19" spans="1:11" s="156" customFormat="1" ht="20.25" customHeight="1" x14ac:dyDescent="0.2">
      <c r="A19" s="157">
        <v>14</v>
      </c>
      <c r="B19" s="158">
        <v>54</v>
      </c>
      <c r="C19" s="159" t="str">
        <f t="shared" si="5"/>
        <v>Đào Hương</v>
      </c>
      <c r="D19" s="160" t="str">
        <f t="shared" si="6"/>
        <v>Lan</v>
      </c>
      <c r="E19" s="161">
        <f t="shared" si="7"/>
        <v>36131</v>
      </c>
      <c r="F19" s="162" t="str">
        <f t="shared" si="8"/>
        <v>KTEK17</v>
      </c>
      <c r="G19" s="162" t="str">
        <f t="shared" si="4"/>
        <v>TH</v>
      </c>
      <c r="H19" s="163"/>
      <c r="I19" s="157"/>
      <c r="J19" s="164"/>
      <c r="K19" s="164"/>
    </row>
    <row r="20" spans="1:11" s="156" customFormat="1" ht="20.25" customHeight="1" x14ac:dyDescent="0.2">
      <c r="A20" s="157">
        <v>15</v>
      </c>
      <c r="B20" s="158">
        <v>55</v>
      </c>
      <c r="C20" s="159" t="str">
        <f t="shared" si="5"/>
        <v>Đỗ Thị Hoa</v>
      </c>
      <c r="D20" s="160" t="str">
        <f t="shared" si="6"/>
        <v>Lan</v>
      </c>
      <c r="E20" s="161">
        <f t="shared" si="7"/>
        <v>36087</v>
      </c>
      <c r="F20" s="162" t="str">
        <f t="shared" si="8"/>
        <v>KTEK17</v>
      </c>
      <c r="G20" s="162" t="str">
        <f t="shared" si="4"/>
        <v>TH</v>
      </c>
      <c r="H20" s="163"/>
      <c r="I20" s="157"/>
      <c r="J20" s="164"/>
      <c r="K20" s="164"/>
    </row>
    <row r="21" spans="1:11" s="156" customFormat="1" ht="20.25" customHeight="1" x14ac:dyDescent="0.2">
      <c r="A21" s="157">
        <v>16</v>
      </c>
      <c r="B21" s="158">
        <v>56</v>
      </c>
      <c r="C21" s="159" t="str">
        <f t="shared" si="5"/>
        <v>Phan Thị</v>
      </c>
      <c r="D21" s="160" t="str">
        <f t="shared" si="6"/>
        <v>Liên</v>
      </c>
      <c r="E21" s="161">
        <f t="shared" si="7"/>
        <v>35448</v>
      </c>
      <c r="F21" s="162" t="str">
        <f t="shared" si="8"/>
        <v>KTEK17</v>
      </c>
      <c r="G21" s="162" t="str">
        <f t="shared" si="4"/>
        <v>TH</v>
      </c>
      <c r="H21" s="163"/>
      <c r="I21" s="157"/>
      <c r="J21" s="164"/>
      <c r="K21" s="164"/>
    </row>
    <row r="22" spans="1:11" s="156" customFormat="1" ht="20.25" customHeight="1" x14ac:dyDescent="0.2">
      <c r="A22" s="157">
        <v>17</v>
      </c>
      <c r="B22" s="158">
        <v>57</v>
      </c>
      <c r="C22" s="159" t="str">
        <f t="shared" si="5"/>
        <v>Nguyễn Thị</v>
      </c>
      <c r="D22" s="160" t="str">
        <f t="shared" si="6"/>
        <v>Liên</v>
      </c>
      <c r="E22" s="161">
        <f t="shared" si="7"/>
        <v>35903</v>
      </c>
      <c r="F22" s="162" t="str">
        <f t="shared" si="8"/>
        <v>KTEK17</v>
      </c>
      <c r="G22" s="162" t="str">
        <f t="shared" si="4"/>
        <v>TH</v>
      </c>
      <c r="H22" s="163"/>
      <c r="I22" s="157"/>
      <c r="J22" s="164"/>
      <c r="K22" s="164"/>
    </row>
    <row r="23" spans="1:11" s="156" customFormat="1" ht="20.25" customHeight="1" x14ac:dyDescent="0.2">
      <c r="A23" s="157">
        <v>18</v>
      </c>
      <c r="B23" s="158">
        <v>58</v>
      </c>
      <c r="C23" s="159" t="str">
        <f t="shared" si="5"/>
        <v>Đinh Thị Thùy</v>
      </c>
      <c r="D23" s="160" t="str">
        <f t="shared" si="6"/>
        <v>Linh</v>
      </c>
      <c r="E23" s="161">
        <f t="shared" si="7"/>
        <v>36278</v>
      </c>
      <c r="F23" s="162" t="str">
        <f t="shared" si="8"/>
        <v>KTEK17</v>
      </c>
      <c r="G23" s="162" t="str">
        <f t="shared" si="4"/>
        <v>TH</v>
      </c>
      <c r="H23" s="163"/>
      <c r="I23" s="157"/>
      <c r="J23" s="164"/>
      <c r="K23" s="164"/>
    </row>
    <row r="24" spans="1:11" s="156" customFormat="1" ht="20.25" customHeight="1" x14ac:dyDescent="0.2">
      <c r="A24" s="157">
        <v>19</v>
      </c>
      <c r="B24" s="158">
        <v>59</v>
      </c>
      <c r="C24" s="159" t="str">
        <f t="shared" si="5"/>
        <v>Nguyễn Nhật</v>
      </c>
      <c r="D24" s="160" t="str">
        <f t="shared" si="6"/>
        <v>Linh</v>
      </c>
      <c r="E24" s="161">
        <f t="shared" si="7"/>
        <v>35792</v>
      </c>
      <c r="F24" s="162" t="str">
        <f t="shared" si="8"/>
        <v>KTEK17</v>
      </c>
      <c r="G24" s="162" t="str">
        <f t="shared" si="4"/>
        <v>TH</v>
      </c>
      <c r="H24" s="163"/>
      <c r="I24" s="157"/>
      <c r="J24" s="164"/>
      <c r="K24" s="164"/>
    </row>
    <row r="25" spans="1:11" s="156" customFormat="1" ht="20.25" customHeight="1" x14ac:dyDescent="0.2">
      <c r="A25" s="157">
        <v>20</v>
      </c>
      <c r="B25" s="158">
        <v>60</v>
      </c>
      <c r="C25" s="159" t="str">
        <f t="shared" si="5"/>
        <v>Nguyễn Thi Thùy</v>
      </c>
      <c r="D25" s="160" t="str">
        <f t="shared" si="6"/>
        <v>Linh</v>
      </c>
      <c r="E25" s="161">
        <f t="shared" si="7"/>
        <v>37955</v>
      </c>
      <c r="F25" s="162" t="str">
        <f t="shared" si="8"/>
        <v>KTEK17</v>
      </c>
      <c r="G25" s="162" t="str">
        <f t="shared" si="4"/>
        <v>TH</v>
      </c>
      <c r="H25" s="163"/>
      <c r="I25" s="157"/>
      <c r="J25" s="164"/>
      <c r="K25" s="164"/>
    </row>
    <row r="26" spans="1:11" s="156" customFormat="1" ht="20.25" customHeight="1" x14ac:dyDescent="0.2">
      <c r="A26" s="157">
        <v>21</v>
      </c>
      <c r="B26" s="158">
        <v>61</v>
      </c>
      <c r="C26" s="159" t="str">
        <f t="shared" si="5"/>
        <v>Phạm Thảo</v>
      </c>
      <c r="D26" s="160" t="str">
        <f t="shared" si="6"/>
        <v>Linh</v>
      </c>
      <c r="E26" s="161">
        <f t="shared" si="7"/>
        <v>37854</v>
      </c>
      <c r="F26" s="162" t="str">
        <f t="shared" si="8"/>
        <v>KTEK17</v>
      </c>
      <c r="G26" s="162" t="str">
        <f t="shared" si="4"/>
        <v>TH</v>
      </c>
      <c r="H26" s="163"/>
      <c r="I26" s="157"/>
      <c r="J26" s="164"/>
      <c r="K26" s="164"/>
    </row>
    <row r="27" spans="1:11" s="156" customFormat="1" ht="20.25" customHeight="1" x14ac:dyDescent="0.2">
      <c r="A27" s="157">
        <v>22</v>
      </c>
      <c r="B27" s="158">
        <v>62</v>
      </c>
      <c r="C27" s="159" t="str">
        <f t="shared" si="5"/>
        <v>Trần Thị Thùy</v>
      </c>
      <c r="D27" s="160" t="str">
        <f t="shared" si="6"/>
        <v>Linh</v>
      </c>
      <c r="E27" s="161">
        <f t="shared" si="7"/>
        <v>36342</v>
      </c>
      <c r="F27" s="162" t="str">
        <f t="shared" si="8"/>
        <v>KTEK17</v>
      </c>
      <c r="G27" s="173" t="str">
        <f t="shared" si="4"/>
        <v>TH</v>
      </c>
      <c r="H27" s="163"/>
      <c r="I27" s="157"/>
      <c r="J27" s="164"/>
      <c r="K27" s="164"/>
    </row>
    <row r="28" spans="1:11" s="156" customFormat="1" ht="20.25" customHeight="1" x14ac:dyDescent="0.2">
      <c r="A28" s="157">
        <v>23</v>
      </c>
      <c r="B28" s="158">
        <v>63</v>
      </c>
      <c r="C28" s="159" t="str">
        <f t="shared" ref="C28:C35" si="9">VLOOKUP(B28,Data1,2,0)</f>
        <v>Hoàng Thị Bích</v>
      </c>
      <c r="D28" s="160" t="str">
        <f t="shared" ref="D28:D35" si="10">VLOOKUP(B28,Data1,3,0)</f>
        <v>Lụa</v>
      </c>
      <c r="E28" s="161">
        <f t="shared" ref="E28:E35" si="11">VLOOKUP(B28,Data1,4,0)</f>
        <v>36189</v>
      </c>
      <c r="F28" s="162" t="str">
        <f t="shared" ref="F28:F35" si="12">VLOOKUP(B28,Data1,5,0)</f>
        <v>KTEK17</v>
      </c>
      <c r="G28" s="173" t="str">
        <f t="shared" si="4"/>
        <v>TH</v>
      </c>
      <c r="H28" s="163"/>
      <c r="I28" s="157"/>
      <c r="J28" s="164"/>
      <c r="K28" s="164"/>
    </row>
    <row r="29" spans="1:11" s="156" customFormat="1" ht="20.25" customHeight="1" x14ac:dyDescent="0.2">
      <c r="A29" s="157">
        <v>24</v>
      </c>
      <c r="B29" s="158">
        <v>64</v>
      </c>
      <c r="C29" s="159" t="str">
        <f t="shared" si="9"/>
        <v xml:space="preserve">Nguyễn Thị </v>
      </c>
      <c r="D29" s="160" t="str">
        <f t="shared" si="10"/>
        <v xml:space="preserve">Luyến </v>
      </c>
      <c r="E29" s="161">
        <f t="shared" si="11"/>
        <v>36205</v>
      </c>
      <c r="F29" s="162" t="str">
        <f t="shared" si="12"/>
        <v>KTEK17</v>
      </c>
      <c r="G29" s="173" t="str">
        <f t="shared" si="4"/>
        <v>TH</v>
      </c>
      <c r="H29" s="163"/>
      <c r="I29" s="157"/>
      <c r="J29" s="164"/>
      <c r="K29" s="164"/>
    </row>
    <row r="30" spans="1:11" s="156" customFormat="1" ht="20.25" customHeight="1" x14ac:dyDescent="0.2">
      <c r="A30" s="157">
        <v>25</v>
      </c>
      <c r="B30" s="158">
        <v>65</v>
      </c>
      <c r="C30" s="159" t="str">
        <f t="shared" si="9"/>
        <v>Trần Thị Bình</v>
      </c>
      <c r="D30" s="160" t="str">
        <f t="shared" si="10"/>
        <v>Minh</v>
      </c>
      <c r="E30" s="161">
        <f t="shared" si="11"/>
        <v>37145</v>
      </c>
      <c r="F30" s="162" t="str">
        <f t="shared" si="12"/>
        <v>KTEK17</v>
      </c>
      <c r="G30" s="173" t="str">
        <f t="shared" si="4"/>
        <v>TH</v>
      </c>
      <c r="H30" s="163"/>
      <c r="I30" s="157"/>
      <c r="J30" s="164"/>
      <c r="K30" s="164"/>
    </row>
    <row r="31" spans="1:11" s="156" customFormat="1" ht="20.25" customHeight="1" x14ac:dyDescent="0.2">
      <c r="A31" s="157">
        <v>26</v>
      </c>
      <c r="B31" s="158">
        <v>66</v>
      </c>
      <c r="C31" s="159" t="str">
        <f t="shared" si="9"/>
        <v>Nguyễn Thị Hà</v>
      </c>
      <c r="D31" s="160" t="str">
        <f t="shared" si="10"/>
        <v>My</v>
      </c>
      <c r="E31" s="161">
        <f t="shared" si="11"/>
        <v>36816</v>
      </c>
      <c r="F31" s="162" t="str">
        <f t="shared" si="12"/>
        <v>KTEK17</v>
      </c>
      <c r="G31" s="173" t="str">
        <f t="shared" si="4"/>
        <v>TH</v>
      </c>
      <c r="H31" s="163"/>
      <c r="I31" s="157"/>
      <c r="J31" s="164"/>
      <c r="K31" s="164"/>
    </row>
    <row r="32" spans="1:11" s="156" customFormat="1" ht="20.25" customHeight="1" x14ac:dyDescent="0.2">
      <c r="A32" s="157">
        <v>27</v>
      </c>
      <c r="B32" s="158">
        <v>67</v>
      </c>
      <c r="C32" s="159" t="str">
        <f t="shared" si="9"/>
        <v xml:space="preserve">Nguyễn Quỳnh </v>
      </c>
      <c r="D32" s="160" t="str">
        <f t="shared" si="10"/>
        <v>Nga</v>
      </c>
      <c r="E32" s="161">
        <f t="shared" si="11"/>
        <v>37107</v>
      </c>
      <c r="F32" s="162" t="str">
        <f t="shared" si="12"/>
        <v>KTEK17</v>
      </c>
      <c r="G32" s="173" t="str">
        <f t="shared" si="4"/>
        <v>TH</v>
      </c>
      <c r="H32" s="163"/>
      <c r="I32" s="157"/>
      <c r="J32" s="164"/>
      <c r="K32" s="164"/>
    </row>
    <row r="33" spans="1:11" s="156" customFormat="1" ht="20.25" customHeight="1" x14ac:dyDescent="0.2">
      <c r="A33" s="157">
        <v>28</v>
      </c>
      <c r="B33" s="158">
        <v>68</v>
      </c>
      <c r="C33" s="159" t="str">
        <f t="shared" si="9"/>
        <v>Nguyễn Băng</v>
      </c>
      <c r="D33" s="160" t="str">
        <f t="shared" si="10"/>
        <v>Ngân</v>
      </c>
      <c r="E33" s="161">
        <f t="shared" si="11"/>
        <v>37162</v>
      </c>
      <c r="F33" s="162" t="str">
        <f t="shared" si="12"/>
        <v>KTEK17</v>
      </c>
      <c r="G33" s="173" t="str">
        <f t="shared" si="4"/>
        <v>TH</v>
      </c>
      <c r="H33" s="163"/>
      <c r="I33" s="157"/>
      <c r="J33" s="164"/>
      <c r="K33" s="164"/>
    </row>
    <row r="34" spans="1:11" s="156" customFormat="1" ht="20.25" customHeight="1" x14ac:dyDescent="0.2">
      <c r="A34" s="157">
        <v>29</v>
      </c>
      <c r="B34" s="158">
        <v>69</v>
      </c>
      <c r="C34" s="159" t="str">
        <f t="shared" si="9"/>
        <v>Nguyễn Thị Bích</v>
      </c>
      <c r="D34" s="160" t="str">
        <f t="shared" si="10"/>
        <v>Ngọc</v>
      </c>
      <c r="E34" s="161">
        <f t="shared" si="11"/>
        <v>36555</v>
      </c>
      <c r="F34" s="162" t="str">
        <f t="shared" si="12"/>
        <v>KTEK17</v>
      </c>
      <c r="G34" s="173" t="str">
        <f t="shared" si="4"/>
        <v>TH</v>
      </c>
      <c r="H34" s="163"/>
      <c r="I34" s="157"/>
      <c r="J34" s="164"/>
      <c r="K34" s="164"/>
    </row>
    <row r="35" spans="1:11" s="156" customFormat="1" ht="20.25" customHeight="1" x14ac:dyDescent="0.2">
      <c r="A35" s="165">
        <v>30</v>
      </c>
      <c r="B35" s="166">
        <v>70</v>
      </c>
      <c r="C35" s="167" t="str">
        <f t="shared" si="9"/>
        <v>Lưu Thị Thúy</v>
      </c>
      <c r="D35" s="168" t="str">
        <f t="shared" si="10"/>
        <v>Nhời</v>
      </c>
      <c r="E35" s="169">
        <f t="shared" si="11"/>
        <v>33147</v>
      </c>
      <c r="F35" s="170" t="str">
        <f t="shared" si="12"/>
        <v>KTEK17</v>
      </c>
      <c r="G35" s="174" t="str">
        <f t="shared" si="4"/>
        <v>TH</v>
      </c>
      <c r="H35" s="171"/>
      <c r="I35" s="165"/>
      <c r="J35" s="172"/>
      <c r="K35" s="172"/>
    </row>
    <row r="36" spans="1:11" ht="4.5" customHeight="1" x14ac:dyDescent="0.25"/>
    <row r="37" spans="1:11" x14ac:dyDescent="0.25">
      <c r="A37" s="6" t="s">
        <v>37</v>
      </c>
      <c r="E37" s="12" t="s">
        <v>38</v>
      </c>
      <c r="I37" s="8" t="s">
        <v>39</v>
      </c>
    </row>
    <row r="38" spans="1:11" x14ac:dyDescent="0.25">
      <c r="A38" s="6" t="s">
        <v>40</v>
      </c>
      <c r="E38" s="13" t="s">
        <v>41</v>
      </c>
      <c r="I38" s="10" t="s">
        <v>41</v>
      </c>
    </row>
    <row r="39" spans="1:11" ht="22.7" customHeight="1" x14ac:dyDescent="0.25"/>
    <row r="40" spans="1:11" ht="22.7" customHeight="1" x14ac:dyDescent="0.25"/>
    <row r="41" spans="1:11" ht="22.7" customHeight="1" x14ac:dyDescent="0.25"/>
    <row r="4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5" workbookViewId="0">
      <selection activeCell="I46" sqref="I46"/>
    </sheetView>
  </sheetViews>
  <sheetFormatPr defaultColWidth="8" defaultRowHeight="15" x14ac:dyDescent="0.25"/>
  <cols>
    <col min="1" max="1" width="3.33203125" style="6" customWidth="1"/>
    <col min="2" max="2" width="4.88671875" style="6" customWidth="1"/>
    <col min="3" max="3" width="13.5546875" style="6" customWidth="1"/>
    <col min="4" max="4" width="6.77734375" style="6" customWidth="1"/>
    <col min="5" max="5" width="9" style="11" customWidth="1"/>
    <col min="6" max="6" width="8.33203125" style="15" customWidth="1"/>
    <col min="7" max="7" width="7.6640625" style="15" customWidth="1"/>
    <col min="8" max="8" width="5.33203125" style="6" customWidth="1"/>
    <col min="9" max="9" width="8" style="6" customWidth="1"/>
    <col min="10" max="10" width="5" style="6" customWidth="1"/>
    <col min="11" max="11" width="8.6640625" style="6" customWidth="1"/>
    <col min="12" max="16384" width="8" style="6"/>
  </cols>
  <sheetData>
    <row r="1" spans="1:11" ht="28.5" customHeight="1" x14ac:dyDescent="0.25">
      <c r="A1" s="145" t="s">
        <v>170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8" customHeight="1" x14ac:dyDescent="0.25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A3" s="146" t="s">
        <v>175</v>
      </c>
      <c r="B3" s="146"/>
      <c r="C3" s="146"/>
      <c r="D3" s="146"/>
      <c r="E3" s="146"/>
      <c r="F3" s="20"/>
      <c r="G3" s="20"/>
      <c r="H3" s="5"/>
      <c r="I3" s="6" t="s">
        <v>29</v>
      </c>
      <c r="J3" s="7" t="s">
        <v>174</v>
      </c>
      <c r="K3" s="8"/>
    </row>
    <row r="4" spans="1:11" ht="1.5" customHeight="1" x14ac:dyDescent="0.25">
      <c r="D4" s="8"/>
    </row>
    <row r="5" spans="1:11" s="9" customFormat="1" ht="35.25" customHeight="1" x14ac:dyDescent="0.2">
      <c r="A5" s="16" t="s">
        <v>30</v>
      </c>
      <c r="B5" s="16" t="s">
        <v>1</v>
      </c>
      <c r="C5" s="17" t="s">
        <v>31</v>
      </c>
      <c r="D5" s="18" t="s">
        <v>3</v>
      </c>
      <c r="E5" s="19" t="s">
        <v>32</v>
      </c>
      <c r="F5" s="16" t="s">
        <v>5</v>
      </c>
      <c r="G5" s="16" t="s">
        <v>42</v>
      </c>
      <c r="H5" s="16" t="s">
        <v>33</v>
      </c>
      <c r="I5" s="16" t="s">
        <v>34</v>
      </c>
      <c r="J5" s="16" t="s">
        <v>35</v>
      </c>
      <c r="K5" s="16" t="s">
        <v>36</v>
      </c>
    </row>
    <row r="6" spans="1:11" s="156" customFormat="1" ht="21" customHeight="1" x14ac:dyDescent="0.2">
      <c r="A6" s="148">
        <v>1</v>
      </c>
      <c r="B6" s="149">
        <v>71</v>
      </c>
      <c r="C6" s="150" t="str">
        <f t="shared" ref="C6" si="0">VLOOKUP(B6,Data1,2,0)</f>
        <v xml:space="preserve">Nguyễn Thị </v>
      </c>
      <c r="D6" s="151" t="str">
        <f t="shared" ref="D6" si="1">VLOOKUP(B6,Data1,3,0)</f>
        <v>Nhung</v>
      </c>
      <c r="E6" s="152">
        <f t="shared" ref="E6" si="2">VLOOKUP(B6,Data1,4,0)</f>
        <v>35950</v>
      </c>
      <c r="F6" s="153" t="str">
        <f t="shared" ref="F6" si="3">VLOOKUP(B6,Data1,5,0)</f>
        <v>KTEK17</v>
      </c>
      <c r="G6" s="153" t="str">
        <f t="shared" ref="G6:G34" si="4">VLOOKUP(B6,Data1,16,0)</f>
        <v>TH</v>
      </c>
      <c r="H6" s="148"/>
      <c r="I6" s="148"/>
      <c r="J6" s="155"/>
      <c r="K6" s="155"/>
    </row>
    <row r="7" spans="1:11" s="156" customFormat="1" ht="21" customHeight="1" x14ac:dyDescent="0.2">
      <c r="A7" s="157">
        <v>2</v>
      </c>
      <c r="B7" s="158">
        <v>72</v>
      </c>
      <c r="C7" s="159" t="str">
        <f t="shared" ref="C7:C30" si="5">VLOOKUP(B7,Data1,2,0)</f>
        <v xml:space="preserve">Nguyễn Thị </v>
      </c>
      <c r="D7" s="160" t="str">
        <f t="shared" ref="D7:D30" si="6">VLOOKUP(B7,Data1,3,0)</f>
        <v>Ninh</v>
      </c>
      <c r="E7" s="161">
        <f t="shared" ref="E7:E30" si="7">VLOOKUP(B7,Data1,4,0)</f>
        <v>35712</v>
      </c>
      <c r="F7" s="162" t="str">
        <f t="shared" ref="F7:F30" si="8">VLOOKUP(B7,Data1,5,0)</f>
        <v>KTEK17</v>
      </c>
      <c r="G7" s="162" t="str">
        <f t="shared" si="4"/>
        <v>TH</v>
      </c>
      <c r="H7" s="163"/>
      <c r="I7" s="157"/>
      <c r="J7" s="164"/>
      <c r="K7" s="164"/>
    </row>
    <row r="8" spans="1:11" s="156" customFormat="1" ht="21" customHeight="1" x14ac:dyDescent="0.2">
      <c r="A8" s="157">
        <v>3</v>
      </c>
      <c r="B8" s="158">
        <v>73</v>
      </c>
      <c r="C8" s="159" t="str">
        <f t="shared" si="5"/>
        <v>Nguyễn Thị</v>
      </c>
      <c r="D8" s="160" t="str">
        <f t="shared" si="6"/>
        <v>Oanh</v>
      </c>
      <c r="E8" s="161">
        <f t="shared" si="7"/>
        <v>37445</v>
      </c>
      <c r="F8" s="162" t="str">
        <f t="shared" si="8"/>
        <v>KTEK17</v>
      </c>
      <c r="G8" s="162" t="str">
        <f t="shared" si="4"/>
        <v>TH</v>
      </c>
      <c r="H8" s="163"/>
      <c r="I8" s="157"/>
      <c r="J8" s="164"/>
      <c r="K8" s="164"/>
    </row>
    <row r="9" spans="1:11" s="156" customFormat="1" ht="21" customHeight="1" x14ac:dyDescent="0.2">
      <c r="A9" s="157">
        <v>4</v>
      </c>
      <c r="B9" s="158">
        <v>74</v>
      </c>
      <c r="C9" s="159" t="str">
        <f t="shared" si="5"/>
        <v>Trần Thị Hoài</v>
      </c>
      <c r="D9" s="160" t="str">
        <f t="shared" si="6"/>
        <v>Phương</v>
      </c>
      <c r="E9" s="161">
        <f t="shared" si="7"/>
        <v>37023</v>
      </c>
      <c r="F9" s="162" t="str">
        <f t="shared" si="8"/>
        <v>KTEK17</v>
      </c>
      <c r="G9" s="162" t="str">
        <f t="shared" si="4"/>
        <v>TH</v>
      </c>
      <c r="H9" s="163"/>
      <c r="I9" s="157"/>
      <c r="J9" s="164"/>
      <c r="K9" s="164"/>
    </row>
    <row r="10" spans="1:11" s="156" customFormat="1" ht="21" customHeight="1" x14ac:dyDescent="0.2">
      <c r="A10" s="157">
        <v>5</v>
      </c>
      <c r="B10" s="158">
        <v>75</v>
      </c>
      <c r="C10" s="159" t="str">
        <f t="shared" si="5"/>
        <v xml:space="preserve">Nguyễn Ngọc </v>
      </c>
      <c r="D10" s="160" t="str">
        <f t="shared" si="6"/>
        <v>Phương</v>
      </c>
      <c r="E10" s="161">
        <f t="shared" si="7"/>
        <v>37506</v>
      </c>
      <c r="F10" s="162" t="str">
        <f t="shared" si="8"/>
        <v>KTEK17</v>
      </c>
      <c r="G10" s="162" t="str">
        <f t="shared" si="4"/>
        <v>TH</v>
      </c>
      <c r="H10" s="163"/>
      <c r="I10" s="157"/>
      <c r="J10" s="164"/>
      <c r="K10" s="164"/>
    </row>
    <row r="11" spans="1:11" s="156" customFormat="1" ht="21" customHeight="1" x14ac:dyDescent="0.2">
      <c r="A11" s="157">
        <v>6</v>
      </c>
      <c r="B11" s="158">
        <v>76</v>
      </c>
      <c r="C11" s="159" t="str">
        <f t="shared" si="5"/>
        <v>Đàm Thị</v>
      </c>
      <c r="D11" s="160" t="str">
        <f t="shared" si="6"/>
        <v>Phượng</v>
      </c>
      <c r="E11" s="161">
        <f t="shared" si="7"/>
        <v>35485</v>
      </c>
      <c r="F11" s="162" t="str">
        <f t="shared" si="8"/>
        <v>KTEK17</v>
      </c>
      <c r="G11" s="162" t="str">
        <f t="shared" si="4"/>
        <v>TH</v>
      </c>
      <c r="H11" s="163"/>
      <c r="I11" s="157"/>
      <c r="J11" s="164"/>
      <c r="K11" s="164"/>
    </row>
    <row r="12" spans="1:11" s="156" customFormat="1" ht="21" customHeight="1" x14ac:dyDescent="0.2">
      <c r="A12" s="157">
        <v>7</v>
      </c>
      <c r="B12" s="158">
        <v>77</v>
      </c>
      <c r="C12" s="159" t="str">
        <f t="shared" si="5"/>
        <v>Nguyễn Thị</v>
      </c>
      <c r="D12" s="160" t="str">
        <f t="shared" si="6"/>
        <v>Sang</v>
      </c>
      <c r="E12" s="161">
        <f t="shared" si="7"/>
        <v>36754</v>
      </c>
      <c r="F12" s="162" t="str">
        <f t="shared" si="8"/>
        <v>KTEK17</v>
      </c>
      <c r="G12" s="162" t="str">
        <f t="shared" si="4"/>
        <v>TH</v>
      </c>
      <c r="H12" s="163"/>
      <c r="I12" s="157"/>
      <c r="J12" s="164"/>
      <c r="K12" s="164"/>
    </row>
    <row r="13" spans="1:11" s="156" customFormat="1" ht="21" customHeight="1" x14ac:dyDescent="0.2">
      <c r="A13" s="157">
        <v>8</v>
      </c>
      <c r="B13" s="158">
        <v>78</v>
      </c>
      <c r="C13" s="159" t="str">
        <f t="shared" si="5"/>
        <v>Nguyễn Đình</v>
      </c>
      <c r="D13" s="160" t="str">
        <f t="shared" si="6"/>
        <v>Sáng</v>
      </c>
      <c r="E13" s="161">
        <f t="shared" si="7"/>
        <v>37937</v>
      </c>
      <c r="F13" s="162" t="str">
        <f t="shared" si="8"/>
        <v>KTEK17</v>
      </c>
      <c r="G13" s="162" t="str">
        <f t="shared" si="4"/>
        <v>TH</v>
      </c>
      <c r="H13" s="163"/>
      <c r="I13" s="157"/>
      <c r="J13" s="164"/>
      <c r="K13" s="164"/>
    </row>
    <row r="14" spans="1:11" s="156" customFormat="1" ht="21" customHeight="1" x14ac:dyDescent="0.2">
      <c r="A14" s="157">
        <v>9</v>
      </c>
      <c r="B14" s="158">
        <v>79</v>
      </c>
      <c r="C14" s="159" t="str">
        <f t="shared" si="5"/>
        <v>Trần Minh</v>
      </c>
      <c r="D14" s="160" t="str">
        <f t="shared" si="6"/>
        <v>Thái</v>
      </c>
      <c r="E14" s="161">
        <f t="shared" si="7"/>
        <v>35656</v>
      </c>
      <c r="F14" s="162" t="str">
        <f t="shared" si="8"/>
        <v>KTEK17</v>
      </c>
      <c r="G14" s="162" t="str">
        <f t="shared" si="4"/>
        <v>TH</v>
      </c>
      <c r="H14" s="163"/>
      <c r="I14" s="157"/>
      <c r="J14" s="164"/>
      <c r="K14" s="164"/>
    </row>
    <row r="15" spans="1:11" s="156" customFormat="1" ht="21" customHeight="1" x14ac:dyDescent="0.2">
      <c r="A15" s="157">
        <v>10</v>
      </c>
      <c r="B15" s="158">
        <v>80</v>
      </c>
      <c r="C15" s="159" t="str">
        <f t="shared" si="5"/>
        <v xml:space="preserve">Nguyễn Thị </v>
      </c>
      <c r="D15" s="160" t="str">
        <f t="shared" si="6"/>
        <v>Thảo</v>
      </c>
      <c r="E15" s="161">
        <f t="shared" si="7"/>
        <v>37406</v>
      </c>
      <c r="F15" s="162" t="str">
        <f t="shared" si="8"/>
        <v>KTEK17</v>
      </c>
      <c r="G15" s="162" t="str">
        <f t="shared" si="4"/>
        <v>TH</v>
      </c>
      <c r="H15" s="163"/>
      <c r="I15" s="157"/>
      <c r="J15" s="164"/>
      <c r="K15" s="164"/>
    </row>
    <row r="16" spans="1:11" s="156" customFormat="1" ht="21" customHeight="1" x14ac:dyDescent="0.2">
      <c r="A16" s="157">
        <v>11</v>
      </c>
      <c r="B16" s="158">
        <v>81</v>
      </c>
      <c r="C16" s="159" t="str">
        <f t="shared" si="5"/>
        <v xml:space="preserve">Nguyễn Thị </v>
      </c>
      <c r="D16" s="160" t="str">
        <f t="shared" si="6"/>
        <v>Thảo</v>
      </c>
      <c r="E16" s="161">
        <f t="shared" si="7"/>
        <v>36883</v>
      </c>
      <c r="F16" s="162" t="str">
        <f t="shared" si="8"/>
        <v>KTEK17</v>
      </c>
      <c r="G16" s="162" t="str">
        <f t="shared" si="4"/>
        <v>TH</v>
      </c>
      <c r="H16" s="163"/>
      <c r="I16" s="157"/>
      <c r="J16" s="164"/>
      <c r="K16" s="164"/>
    </row>
    <row r="17" spans="1:11" s="156" customFormat="1" ht="21" customHeight="1" x14ac:dyDescent="0.2">
      <c r="A17" s="157">
        <v>12</v>
      </c>
      <c r="B17" s="158">
        <v>82</v>
      </c>
      <c r="C17" s="159" t="str">
        <f t="shared" si="5"/>
        <v>Triệu Thị</v>
      </c>
      <c r="D17" s="160" t="str">
        <f t="shared" si="6"/>
        <v>Thảo</v>
      </c>
      <c r="E17" s="161">
        <f t="shared" si="7"/>
        <v>36445</v>
      </c>
      <c r="F17" s="162" t="str">
        <f t="shared" si="8"/>
        <v>KTEK17</v>
      </c>
      <c r="G17" s="162" t="str">
        <f t="shared" si="4"/>
        <v>TH</v>
      </c>
      <c r="H17" s="163"/>
      <c r="I17" s="157"/>
      <c r="J17" s="164"/>
      <c r="K17" s="164"/>
    </row>
    <row r="18" spans="1:11" s="156" customFormat="1" ht="21" customHeight="1" x14ac:dyDescent="0.2">
      <c r="A18" s="157">
        <v>13</v>
      </c>
      <c r="B18" s="158">
        <v>83</v>
      </c>
      <c r="C18" s="159" t="str">
        <f t="shared" si="5"/>
        <v>Bùi Thị Phương</v>
      </c>
      <c r="D18" s="160" t="str">
        <f t="shared" si="6"/>
        <v>Thảo</v>
      </c>
      <c r="E18" s="161">
        <f t="shared" si="7"/>
        <v>37700</v>
      </c>
      <c r="F18" s="162" t="str">
        <f t="shared" si="8"/>
        <v>KTEK17</v>
      </c>
      <c r="G18" s="162" t="str">
        <f t="shared" si="4"/>
        <v>TH</v>
      </c>
      <c r="H18" s="163"/>
      <c r="I18" s="157"/>
      <c r="J18" s="164"/>
      <c r="K18" s="164"/>
    </row>
    <row r="19" spans="1:11" s="156" customFormat="1" ht="21" customHeight="1" x14ac:dyDescent="0.2">
      <c r="A19" s="157">
        <v>14</v>
      </c>
      <c r="B19" s="158">
        <v>84</v>
      </c>
      <c r="C19" s="159" t="str">
        <f t="shared" si="5"/>
        <v>Nguyễn Thị Nhất</v>
      </c>
      <c r="D19" s="160" t="str">
        <f t="shared" si="6"/>
        <v>Thu</v>
      </c>
      <c r="E19" s="161">
        <f t="shared" si="7"/>
        <v>37506</v>
      </c>
      <c r="F19" s="162" t="str">
        <f t="shared" si="8"/>
        <v>KTEK17</v>
      </c>
      <c r="G19" s="162" t="str">
        <f t="shared" si="4"/>
        <v>TH</v>
      </c>
      <c r="H19" s="163"/>
      <c r="I19" s="157"/>
      <c r="J19" s="164"/>
      <c r="K19" s="164"/>
    </row>
    <row r="20" spans="1:11" s="156" customFormat="1" ht="21" customHeight="1" x14ac:dyDescent="0.2">
      <c r="A20" s="157">
        <v>15</v>
      </c>
      <c r="B20" s="158">
        <v>85</v>
      </c>
      <c r="C20" s="159" t="str">
        <f t="shared" si="5"/>
        <v>Ngọc Thị</v>
      </c>
      <c r="D20" s="160" t="str">
        <f t="shared" si="6"/>
        <v>Thùy</v>
      </c>
      <c r="E20" s="161">
        <f t="shared" si="7"/>
        <v>36084</v>
      </c>
      <c r="F20" s="162" t="str">
        <f t="shared" si="8"/>
        <v>KTEK17</v>
      </c>
      <c r="G20" s="162" t="str">
        <f t="shared" si="4"/>
        <v>TH</v>
      </c>
      <c r="H20" s="163"/>
      <c r="I20" s="157"/>
      <c r="J20" s="164"/>
      <c r="K20" s="164"/>
    </row>
    <row r="21" spans="1:11" s="156" customFormat="1" ht="21" customHeight="1" x14ac:dyDescent="0.2">
      <c r="A21" s="157">
        <v>16</v>
      </c>
      <c r="B21" s="158">
        <v>86</v>
      </c>
      <c r="C21" s="159" t="str">
        <f t="shared" si="5"/>
        <v>Đỗ Kiều</v>
      </c>
      <c r="D21" s="160" t="str">
        <f t="shared" si="6"/>
        <v>Trang</v>
      </c>
      <c r="E21" s="161">
        <f t="shared" si="7"/>
        <v>37557</v>
      </c>
      <c r="F21" s="162" t="str">
        <f t="shared" si="8"/>
        <v>KTEK17</v>
      </c>
      <c r="G21" s="162" t="str">
        <f t="shared" si="4"/>
        <v>TH</v>
      </c>
      <c r="H21" s="163"/>
      <c r="I21" s="157"/>
      <c r="J21" s="164"/>
      <c r="K21" s="164"/>
    </row>
    <row r="22" spans="1:11" s="156" customFormat="1" ht="21" customHeight="1" x14ac:dyDescent="0.2">
      <c r="A22" s="157">
        <v>17</v>
      </c>
      <c r="B22" s="158">
        <v>87</v>
      </c>
      <c r="C22" s="159" t="str">
        <f t="shared" si="5"/>
        <v xml:space="preserve">Nguyễn Thị </v>
      </c>
      <c r="D22" s="160" t="str">
        <f t="shared" si="6"/>
        <v>Trang</v>
      </c>
      <c r="E22" s="161">
        <f t="shared" si="7"/>
        <v>35523</v>
      </c>
      <c r="F22" s="162" t="str">
        <f t="shared" si="8"/>
        <v>KTEK17</v>
      </c>
      <c r="G22" s="162" t="str">
        <f t="shared" si="4"/>
        <v>TH</v>
      </c>
      <c r="H22" s="163"/>
      <c r="I22" s="157"/>
      <c r="J22" s="164"/>
      <c r="K22" s="164"/>
    </row>
    <row r="23" spans="1:11" s="156" customFormat="1" ht="21" customHeight="1" x14ac:dyDescent="0.2">
      <c r="A23" s="157">
        <v>18</v>
      </c>
      <c r="B23" s="158">
        <v>88</v>
      </c>
      <c r="C23" s="159" t="str">
        <f t="shared" si="5"/>
        <v>Vũ Thị Minh</v>
      </c>
      <c r="D23" s="160" t="str">
        <f t="shared" si="6"/>
        <v>Trang</v>
      </c>
      <c r="E23" s="161">
        <f t="shared" si="7"/>
        <v>33511</v>
      </c>
      <c r="F23" s="162" t="str">
        <f t="shared" si="8"/>
        <v>KTEK17</v>
      </c>
      <c r="G23" s="162" t="str">
        <f t="shared" si="4"/>
        <v>TH</v>
      </c>
      <c r="H23" s="163"/>
      <c r="I23" s="157"/>
      <c r="J23" s="164"/>
      <c r="K23" s="164"/>
    </row>
    <row r="24" spans="1:11" s="156" customFormat="1" ht="21" customHeight="1" x14ac:dyDescent="0.2">
      <c r="A24" s="157">
        <v>19</v>
      </c>
      <c r="B24" s="158">
        <v>89</v>
      </c>
      <c r="C24" s="159" t="str">
        <f t="shared" si="5"/>
        <v xml:space="preserve">Phạm Thị </v>
      </c>
      <c r="D24" s="160" t="str">
        <f t="shared" si="6"/>
        <v>Trang</v>
      </c>
      <c r="E24" s="161">
        <f t="shared" si="7"/>
        <v>34141</v>
      </c>
      <c r="F24" s="162" t="str">
        <f t="shared" si="8"/>
        <v>KTEK17</v>
      </c>
      <c r="G24" s="162" t="str">
        <f t="shared" si="4"/>
        <v>TH</v>
      </c>
      <c r="H24" s="163"/>
      <c r="I24" s="157"/>
      <c r="J24" s="164"/>
      <c r="K24" s="164"/>
    </row>
    <row r="25" spans="1:11" s="156" customFormat="1" ht="21" customHeight="1" x14ac:dyDescent="0.2">
      <c r="A25" s="157">
        <v>20</v>
      </c>
      <c r="B25" s="158">
        <v>90</v>
      </c>
      <c r="C25" s="159" t="str">
        <f t="shared" si="5"/>
        <v>Phan Thị Thùy</v>
      </c>
      <c r="D25" s="160" t="str">
        <f t="shared" si="6"/>
        <v>Trang</v>
      </c>
      <c r="E25" s="161">
        <f t="shared" si="7"/>
        <v>35020</v>
      </c>
      <c r="F25" s="162" t="str">
        <f t="shared" si="8"/>
        <v>KTEK17</v>
      </c>
      <c r="G25" s="162" t="str">
        <f t="shared" si="4"/>
        <v>TH</v>
      </c>
      <c r="H25" s="163"/>
      <c r="I25" s="157"/>
      <c r="J25" s="164"/>
      <c r="K25" s="164"/>
    </row>
    <row r="26" spans="1:11" s="156" customFormat="1" ht="21" customHeight="1" x14ac:dyDescent="0.2">
      <c r="A26" s="157">
        <v>21</v>
      </c>
      <c r="B26" s="158">
        <v>91</v>
      </c>
      <c r="C26" s="159" t="str">
        <f t="shared" si="5"/>
        <v xml:space="preserve">Cao Thi </v>
      </c>
      <c r="D26" s="160" t="str">
        <f t="shared" si="6"/>
        <v>Trang</v>
      </c>
      <c r="E26" s="161">
        <f t="shared" si="7"/>
        <v>35170</v>
      </c>
      <c r="F26" s="162" t="str">
        <f t="shared" si="8"/>
        <v>KTEK17</v>
      </c>
      <c r="G26" s="162" t="str">
        <f t="shared" si="4"/>
        <v>TH</v>
      </c>
      <c r="H26" s="163"/>
      <c r="I26" s="157"/>
      <c r="J26" s="164"/>
      <c r="K26" s="164"/>
    </row>
    <row r="27" spans="1:11" s="156" customFormat="1" ht="21" customHeight="1" x14ac:dyDescent="0.2">
      <c r="A27" s="157">
        <v>22</v>
      </c>
      <c r="B27" s="158">
        <v>92</v>
      </c>
      <c r="C27" s="159" t="str">
        <f t="shared" si="5"/>
        <v>Nguyễn Thị Cẩm</v>
      </c>
      <c r="D27" s="160" t="str">
        <f t="shared" si="6"/>
        <v>Tú</v>
      </c>
      <c r="E27" s="161">
        <f t="shared" si="7"/>
        <v>37147</v>
      </c>
      <c r="F27" s="162" t="str">
        <f t="shared" si="8"/>
        <v>KTEK17</v>
      </c>
      <c r="G27" s="162" t="str">
        <f t="shared" si="4"/>
        <v>TH</v>
      </c>
      <c r="H27" s="163"/>
      <c r="I27" s="157"/>
      <c r="J27" s="164"/>
      <c r="K27" s="164"/>
    </row>
    <row r="28" spans="1:11" s="156" customFormat="1" ht="21" customHeight="1" x14ac:dyDescent="0.2">
      <c r="A28" s="157">
        <v>23</v>
      </c>
      <c r="B28" s="158">
        <v>93</v>
      </c>
      <c r="C28" s="159" t="str">
        <f t="shared" si="5"/>
        <v xml:space="preserve">Nguyễn Tuấn </v>
      </c>
      <c r="D28" s="160" t="str">
        <f t="shared" si="6"/>
        <v>Tú</v>
      </c>
      <c r="E28" s="161">
        <f t="shared" si="7"/>
        <v>37627</v>
      </c>
      <c r="F28" s="162" t="str">
        <f t="shared" si="8"/>
        <v>KTEK17</v>
      </c>
      <c r="G28" s="162" t="str">
        <f t="shared" si="4"/>
        <v>TH</v>
      </c>
      <c r="H28" s="163"/>
      <c r="I28" s="157"/>
      <c r="J28" s="164"/>
      <c r="K28" s="164"/>
    </row>
    <row r="29" spans="1:11" s="156" customFormat="1" ht="21" customHeight="1" x14ac:dyDescent="0.2">
      <c r="A29" s="157">
        <v>24</v>
      </c>
      <c r="B29" s="158">
        <v>94</v>
      </c>
      <c r="C29" s="159" t="str">
        <f t="shared" si="5"/>
        <v xml:space="preserve">Nguyễn Thị Hồng </v>
      </c>
      <c r="D29" s="160" t="str">
        <f t="shared" si="6"/>
        <v>Tuyết</v>
      </c>
      <c r="E29" s="161">
        <f t="shared" si="7"/>
        <v>36107</v>
      </c>
      <c r="F29" s="162" t="str">
        <f t="shared" si="8"/>
        <v>KTEK17</v>
      </c>
      <c r="G29" s="162" t="str">
        <f t="shared" si="4"/>
        <v>TH</v>
      </c>
      <c r="H29" s="163"/>
      <c r="I29" s="157"/>
      <c r="J29" s="164"/>
      <c r="K29" s="164"/>
    </row>
    <row r="30" spans="1:11" s="156" customFormat="1" ht="21" customHeight="1" x14ac:dyDescent="0.2">
      <c r="A30" s="157">
        <v>25</v>
      </c>
      <c r="B30" s="158">
        <v>95</v>
      </c>
      <c r="C30" s="159" t="str">
        <f t="shared" si="5"/>
        <v>Bế Thị Bích</v>
      </c>
      <c r="D30" s="160" t="str">
        <f t="shared" si="6"/>
        <v>Tuyết</v>
      </c>
      <c r="E30" s="161">
        <f t="shared" si="7"/>
        <v>37049</v>
      </c>
      <c r="F30" s="162" t="str">
        <f t="shared" si="8"/>
        <v>KTEK17</v>
      </c>
      <c r="G30" s="162" t="str">
        <f t="shared" si="4"/>
        <v>TH</v>
      </c>
      <c r="H30" s="163"/>
      <c r="I30" s="157"/>
      <c r="J30" s="164"/>
      <c r="K30" s="164"/>
    </row>
    <row r="31" spans="1:11" s="156" customFormat="1" ht="21" customHeight="1" x14ac:dyDescent="0.2">
      <c r="A31" s="157">
        <v>26</v>
      </c>
      <c r="B31" s="158">
        <v>96</v>
      </c>
      <c r="C31" s="159" t="str">
        <f t="shared" ref="C31:C34" si="9">VLOOKUP(B31,Data1,2,0)</f>
        <v>Hoàng Hải</v>
      </c>
      <c r="D31" s="160" t="str">
        <f t="shared" ref="D31:D34" si="10">VLOOKUP(B31,Data1,3,0)</f>
        <v>Vân</v>
      </c>
      <c r="E31" s="161">
        <f t="shared" ref="E31:E34" si="11">VLOOKUP(B31,Data1,4,0)</f>
        <v>37389</v>
      </c>
      <c r="F31" s="162" t="str">
        <f t="shared" ref="F31:F34" si="12">VLOOKUP(B31,Data1,5,0)</f>
        <v>KTEK17</v>
      </c>
      <c r="G31" s="162" t="str">
        <f t="shared" si="4"/>
        <v>TH</v>
      </c>
      <c r="H31" s="163"/>
      <c r="I31" s="157"/>
      <c r="J31" s="164"/>
      <c r="K31" s="164"/>
    </row>
    <row r="32" spans="1:11" s="156" customFormat="1" ht="21" customHeight="1" x14ac:dyDescent="0.2">
      <c r="A32" s="157">
        <v>27</v>
      </c>
      <c r="B32" s="158">
        <v>97</v>
      </c>
      <c r="C32" s="159" t="str">
        <f t="shared" si="9"/>
        <v>Trần Thị Hồng</v>
      </c>
      <c r="D32" s="160" t="str">
        <f t="shared" si="10"/>
        <v>Vân</v>
      </c>
      <c r="E32" s="161">
        <f t="shared" si="11"/>
        <v>36069</v>
      </c>
      <c r="F32" s="162" t="str">
        <f t="shared" si="12"/>
        <v>KTEK17</v>
      </c>
      <c r="G32" s="162" t="str">
        <f t="shared" si="4"/>
        <v>TH</v>
      </c>
      <c r="H32" s="163"/>
      <c r="I32" s="157"/>
      <c r="J32" s="164"/>
      <c r="K32" s="164"/>
    </row>
    <row r="33" spans="1:11" s="156" customFormat="1" ht="21" customHeight="1" x14ac:dyDescent="0.2">
      <c r="A33" s="157">
        <v>28</v>
      </c>
      <c r="B33" s="158">
        <v>98</v>
      </c>
      <c r="C33" s="159" t="str">
        <f t="shared" si="9"/>
        <v xml:space="preserve">Nguyễn Thị </v>
      </c>
      <c r="D33" s="160" t="str">
        <f t="shared" si="10"/>
        <v>Yến</v>
      </c>
      <c r="E33" s="161">
        <f t="shared" si="11"/>
        <v>34978</v>
      </c>
      <c r="F33" s="162" t="str">
        <f t="shared" si="12"/>
        <v>KTEK17</v>
      </c>
      <c r="G33" s="162" t="str">
        <f t="shared" si="4"/>
        <v>TH</v>
      </c>
      <c r="H33" s="163"/>
      <c r="I33" s="157"/>
      <c r="J33" s="164"/>
      <c r="K33" s="164"/>
    </row>
    <row r="34" spans="1:11" s="156" customFormat="1" ht="21" customHeight="1" x14ac:dyDescent="0.2">
      <c r="A34" s="157">
        <v>29</v>
      </c>
      <c r="B34" s="158">
        <v>99</v>
      </c>
      <c r="C34" s="159" t="str">
        <f t="shared" si="9"/>
        <v xml:space="preserve">Ngô Thị </v>
      </c>
      <c r="D34" s="160" t="str">
        <f t="shared" si="10"/>
        <v>Hạnh</v>
      </c>
      <c r="E34" s="161">
        <f t="shared" si="11"/>
        <v>36379</v>
      </c>
      <c r="F34" s="162" t="str">
        <f t="shared" si="12"/>
        <v>KTEK17</v>
      </c>
      <c r="G34" s="162" t="str">
        <f t="shared" si="4"/>
        <v>TH</v>
      </c>
      <c r="H34" s="163"/>
      <c r="I34" s="157"/>
      <c r="J34" s="164"/>
      <c r="K34" s="164"/>
    </row>
    <row r="35" spans="1:11" s="156" customFormat="1" ht="21" customHeight="1" x14ac:dyDescent="0.2">
      <c r="A35" s="165">
        <v>30</v>
      </c>
      <c r="B35" s="166"/>
      <c r="C35" s="167"/>
      <c r="D35" s="168"/>
      <c r="E35" s="169"/>
      <c r="F35" s="170"/>
      <c r="G35" s="170"/>
      <c r="H35" s="171"/>
      <c r="I35" s="165"/>
      <c r="J35" s="172"/>
      <c r="K35" s="172"/>
    </row>
    <row r="36" spans="1:11" ht="4.5" customHeight="1" x14ac:dyDescent="0.25"/>
    <row r="37" spans="1:11" x14ac:dyDescent="0.25">
      <c r="A37" s="6" t="s">
        <v>37</v>
      </c>
      <c r="E37" s="12" t="s">
        <v>38</v>
      </c>
      <c r="I37" s="8" t="s">
        <v>39</v>
      </c>
    </row>
    <row r="38" spans="1:11" x14ac:dyDescent="0.25">
      <c r="A38" s="6" t="s">
        <v>40</v>
      </c>
      <c r="E38" s="13" t="s">
        <v>41</v>
      </c>
      <c r="I38" s="10" t="s">
        <v>41</v>
      </c>
    </row>
    <row r="39" spans="1:11" ht="22.7" customHeight="1" x14ac:dyDescent="0.25"/>
    <row r="40" spans="1:11" ht="22.7" customHeight="1" x14ac:dyDescent="0.25"/>
    <row r="41" spans="1:11" ht="22.7" customHeight="1" x14ac:dyDescent="0.25"/>
    <row r="42" spans="1:11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T.Hop</vt:lpstr>
      <vt:lpstr>K17E1</vt:lpstr>
      <vt:lpstr>K17E2</vt:lpstr>
      <vt:lpstr>K17E3</vt:lpstr>
      <vt:lpstr>K17E4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2022-06-22T00:59:18Z</cp:lastPrinted>
  <dcterms:created xsi:type="dcterms:W3CDTF">2021-09-28T04:09:30Z</dcterms:created>
  <dcterms:modified xsi:type="dcterms:W3CDTF">2022-06-22T01:00:10Z</dcterms:modified>
</cp:coreProperties>
</file>